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"/>
    </mc:Choice>
  </mc:AlternateContent>
  <xr:revisionPtr revIDLastSave="0" documentId="13_ncr:1_{1D55824B-457E-490E-828F-D470343C52B9}" xr6:coauthVersionLast="34" xr6:coauthVersionMax="34" xr10:uidLastSave="{00000000-0000-0000-0000-000000000000}"/>
  <bookViews>
    <workbookView xWindow="0" yWindow="0" windowWidth="20430" windowHeight="7485" activeTab="1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</workbook>
</file>

<file path=xl/calcChain.xml><?xml version="1.0" encoding="utf-8"?>
<calcChain xmlns="http://schemas.openxmlformats.org/spreadsheetml/2006/main">
  <c r="AD4" i="2" l="1"/>
  <c r="W4" i="2"/>
  <c r="Y4" i="2"/>
  <c r="AA4" i="2"/>
  <c r="L3" i="2"/>
  <c r="V3" i="2" s="1"/>
  <c r="S4" i="2"/>
  <c r="S3" i="2"/>
  <c r="AD3" i="2"/>
  <c r="AA3" i="2"/>
  <c r="AB3" i="2" s="1"/>
  <c r="W3" i="2"/>
  <c r="Y3" i="2"/>
  <c r="I37" i="1"/>
  <c r="I38" i="1" s="1"/>
  <c r="I36" i="1"/>
  <c r="I34" i="1"/>
  <c r="I29" i="1"/>
  <c r="I28" i="1"/>
  <c r="I25" i="1"/>
  <c r="I24" i="1"/>
  <c r="I17" i="1"/>
  <c r="I11" i="1"/>
  <c r="L4" i="2" l="1"/>
  <c r="V4" i="2" s="1"/>
  <c r="AC4" i="2"/>
  <c r="X4" i="2" s="1"/>
  <c r="Q4" i="2" s="1"/>
  <c r="R4" i="2" s="1"/>
  <c r="I13" i="1"/>
  <c r="I12" i="1"/>
  <c r="AC3" i="2"/>
  <c r="X3" i="2" s="1"/>
  <c r="Q3" i="2" s="1"/>
  <c r="R3" i="2" s="1"/>
  <c r="I26" i="1"/>
  <c r="I21" i="1"/>
  <c r="I20" i="1"/>
  <c r="I15" i="1"/>
  <c r="I19" i="1"/>
  <c r="I30" i="1"/>
  <c r="I32" i="1" l="1"/>
  <c r="I16" i="1"/>
  <c r="I40" i="1"/>
  <c r="I41" i="1" s="1"/>
  <c r="I22" i="1"/>
  <c r="I44" i="1"/>
  <c r="I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95966EDB-4BBE-4007-89F3-3C5C5910D71C}">
      <text>
        <r>
          <rPr>
            <sz val="8"/>
            <color indexed="81"/>
            <rFont val="Tahoma"/>
            <family val="2"/>
          </rPr>
          <t>If your team win, you'll get a Bonus Bet matching your winnings up to your first $30 in stake.</t>
        </r>
      </text>
    </comment>
    <comment ref="C4" authorId="0" shapeId="0" xr:uid="{269B035F-F132-45BA-95E6-02CF09B8CDC0}">
      <text>
        <r>
          <rPr>
            <sz val="8"/>
            <color indexed="81"/>
            <rFont val="Tahoma"/>
            <family val="2"/>
          </rPr>
          <t>Get $3 for Tiger Woods to Finish Top 20. Max Bet $50</t>
        </r>
      </text>
    </comment>
    <comment ref="C5" authorId="0" shapeId="0" xr:uid="{00000000-0006-0000-0100-000003000000}">
      <text>
        <r>
          <rPr>
            <sz val="8"/>
            <color indexed="81"/>
            <rFont val="Tahoma"/>
            <family val="2"/>
          </rPr>
          <t>If your fixed odds win bet comes 2nd or 3rd get a bonus bet up to $50</t>
        </r>
      </text>
    </comment>
    <comment ref="C6" authorId="0" shapeId="0" xr:uid="{00000000-0006-0000-0100-000004000000}">
      <text>
        <r>
          <rPr>
            <sz val="8"/>
            <color indexed="81"/>
            <rFont val="Tahoma"/>
            <family val="2"/>
          </rPr>
          <t>Extra Superpick - Win Boost or $25back if horse finishes 2nd</t>
        </r>
      </text>
    </comment>
    <comment ref="C7" authorId="0" shapeId="0" xr:uid="{00000000-0006-0000-0100-000005000000}">
      <text>
        <r>
          <rPr>
            <sz val="8"/>
            <color indexed="81"/>
            <rFont val="Tahoma"/>
            <family val="2"/>
          </rPr>
          <t>If your fixed odds win bet comes 2nd or 3rd get a bonus bet up to $50</t>
        </r>
      </text>
    </comment>
    <comment ref="C8" authorId="0" shapeId="0" xr:uid="{00000000-0006-0000-0100-000006000000}">
      <text>
        <r>
          <rPr>
            <sz val="8"/>
            <color indexed="81"/>
            <rFont val="Tahoma"/>
            <family val="2"/>
          </rPr>
          <t>Extra Superpick - Win Boost or $25back if horse finishes 2nd</t>
        </r>
      </text>
    </comment>
    <comment ref="C9" authorId="0" shapeId="0" xr:uid="{00000000-0006-0000-0100-000007000000}">
      <text>
        <r>
          <rPr>
            <sz val="8"/>
            <color indexed="81"/>
            <rFont val="Tahoma"/>
            <family val="2"/>
          </rPr>
          <t>Get up to $50 cash back if your selection comes 2nd or 3rd</t>
        </r>
      </text>
    </comment>
    <comment ref="C10" authorId="0" shapeId="0" xr:uid="{00000000-0006-0000-0100-000008000000}">
      <text>
        <r>
          <rPr>
            <sz val="8"/>
            <color indexed="81"/>
            <rFont val="Tahoma"/>
            <family val="2"/>
          </rPr>
          <t>Get up to $50 cash back if your selection comes 2nd or 3rd</t>
        </r>
      </text>
    </comment>
    <comment ref="C11" authorId="0" shapeId="0" xr:uid="{00000000-0006-0000-0100-000009000000}">
      <text>
        <r>
          <rPr>
            <sz val="8"/>
            <color indexed="81"/>
            <rFont val="Tahoma"/>
            <family val="2"/>
          </rPr>
          <t>Back the winner and receive rewards points up to your stake. Equivalent to the total of 2nd and 3rd place multiplied</t>
        </r>
      </text>
    </comment>
    <comment ref="C12" authorId="0" shapeId="0" xr:uid="{00000000-0006-0000-0100-00000A000000}">
      <text>
        <r>
          <rPr>
            <sz val="8"/>
            <color indexed="81"/>
            <rFont val="Tahoma"/>
            <family val="2"/>
          </rPr>
          <t>Back a runner to win and we'll give you a bonus place bet on the same runner. Max Bonus Bet $20</t>
        </r>
      </text>
    </comment>
    <comment ref="C13" authorId="0" shapeId="0" xr:uid="{00000000-0006-0000-0100-00000B000000}">
      <text>
        <r>
          <rPr>
            <sz val="8"/>
            <color indexed="81"/>
            <rFont val="Tahoma"/>
            <family val="2"/>
          </rPr>
          <t>Back the winner and receive rewards points up to your stake. Equivalent to the total of 2nd and 3rd place multiplied</t>
        </r>
      </text>
    </comment>
    <comment ref="C14" authorId="0" shapeId="0" xr:uid="{00000000-0006-0000-0100-00000C000000}">
      <text>
        <r>
          <rPr>
            <sz val="8"/>
            <color indexed="81"/>
            <rFont val="Tahoma"/>
            <family val="2"/>
          </rPr>
          <t>Back the winner and receive rewards points up to your stake. Equivalent to the total of 2nd and 3rd place multiplied</t>
        </r>
      </text>
    </comment>
    <comment ref="C15" authorId="0" shapeId="0" xr:uid="{00000000-0006-0000-0100-00000D000000}">
      <text>
        <r>
          <rPr>
            <sz val="8"/>
            <color indexed="81"/>
            <rFont val="Tahoma"/>
            <family val="2"/>
          </rPr>
          <t>Back the winner and receive rewards points up to your stake. Equivalent to the total of 2nd and 3rd place multiplied</t>
        </r>
      </text>
    </comment>
    <comment ref="C16" authorId="0" shapeId="0" xr:uid="{00000000-0006-0000-0100-00000E000000}">
      <text>
        <r>
          <rPr>
            <sz val="8"/>
            <color indexed="81"/>
            <rFont val="Tahoma"/>
            <family val="2"/>
          </rPr>
          <t>Back the winner and receive rewards points up to your stake. Equivalent to the total of 2nd and 3rd place multiplied</t>
        </r>
      </text>
    </comment>
    <comment ref="C17" authorId="0" shapeId="0" xr:uid="{00000000-0006-0000-0100-00000F000000}">
      <text>
        <r>
          <rPr>
            <sz val="8"/>
            <color indexed="81"/>
            <rFont val="Tahoma"/>
            <family val="2"/>
          </rPr>
          <t>Get $3 for Tiger Woods to Finish Top 20. Max Bet $50</t>
        </r>
      </text>
    </comment>
    <comment ref="C18" authorId="0" shapeId="0" xr:uid="{00000000-0006-0000-0100-000010000000}">
      <text>
        <r>
          <rPr>
            <sz val="8"/>
            <color indexed="81"/>
            <rFont val="Tahoma"/>
            <family val="2"/>
          </rPr>
          <t>If your tournament winner bet doesn't win but finishes in the top 5, get Real Money Back up to $50. Excludes NSW. Conditions apply.</t>
        </r>
      </text>
    </comment>
    <comment ref="C19" authorId="0" shapeId="0" xr:uid="{00000000-0006-0000-0100-000011000000}">
      <text>
        <r>
          <rPr>
            <sz val="8"/>
            <color indexed="81"/>
            <rFont val="Tahoma"/>
            <family val="2"/>
          </rPr>
          <t>Back the winner and receive rewards points up to your stake. Equivalent to the total of 2nd and 3rd place multiplied</t>
        </r>
      </text>
    </comment>
    <comment ref="C20" authorId="0" shapeId="0" xr:uid="{00000000-0006-0000-0100-000012000000}">
      <text>
        <r>
          <rPr>
            <sz val="8"/>
            <color indexed="81"/>
            <rFont val="Tahoma"/>
            <family val="2"/>
          </rPr>
          <t>Back the winner and receive rewards points up to your stake. Equivalent to the total of 2nd and 3rd place multiplied</t>
        </r>
      </text>
    </comment>
    <comment ref="C21" authorId="0" shapeId="0" xr:uid="{00000000-0006-0000-0100-000013000000}">
      <text>
        <r>
          <rPr>
            <sz val="8"/>
            <color indexed="81"/>
            <rFont val="Tahoma"/>
            <family val="2"/>
          </rPr>
          <t>Back the winner and receive rewards points up to your stake. Equivalent to the total of 2nd and 3rd place multiplied</t>
        </r>
      </text>
    </comment>
    <comment ref="C22" authorId="0" shapeId="0" xr:uid="{00000000-0006-0000-0100-000014000000}">
      <text>
        <r>
          <rPr>
            <sz val="8"/>
            <color indexed="81"/>
            <rFont val="Tahoma"/>
            <family val="2"/>
          </rPr>
          <t>Back the winner and receive rewards points up to your stake. Equivalent to the total of 2nd and 3rd place multiplied</t>
        </r>
      </text>
    </comment>
    <comment ref="C23" authorId="0" shapeId="0" xr:uid="{00000000-0006-0000-0100-000015000000}">
      <text>
        <r>
          <rPr>
            <sz val="8"/>
            <color indexed="81"/>
            <rFont val="Tahoma"/>
            <family val="2"/>
          </rPr>
          <t>Back the winner and receive rewards points up to your stake. Equivalent to the total of 2nd and 3rd place multiplied</t>
        </r>
      </text>
    </comment>
    <comment ref="C24" authorId="0" shapeId="0" xr:uid="{00000000-0006-0000-0100-000016000000}">
      <text>
        <r>
          <rPr>
            <sz val="8"/>
            <color indexed="81"/>
            <rFont val="Tahoma"/>
            <family val="2"/>
          </rPr>
          <t>Back a team in the match result market for Week 1 on the EPL and get a bonus bet on the overall winners market matching your stake up to $50</t>
        </r>
      </text>
    </comment>
    <comment ref="C25" authorId="0" shapeId="0" xr:uid="{00000000-0006-0000-0100-000017000000}">
      <text>
        <r>
          <rPr>
            <sz val="8"/>
            <color indexed="81"/>
            <rFont val="Tahoma"/>
            <family val="2"/>
          </rPr>
          <t>MUST OPT IN - Place a bet of $100 on a team to win the EPL and get a $10 bonus each time they win capped at 10 wins</t>
        </r>
      </text>
    </comment>
    <comment ref="C26" authorId="0" shapeId="0" xr:uid="{00000000-0006-0000-0100-000018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27" authorId="0" shapeId="0" xr:uid="{00000000-0006-0000-0100-000019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28" authorId="0" shapeId="0" xr:uid="{00000000-0006-0000-0100-00001A000000}">
      <text>
        <r>
          <rPr>
            <sz val="8"/>
            <color indexed="81"/>
            <rFont val="Tahoma"/>
            <family val="2"/>
          </rPr>
          <t>If your horse runs 2nd or 3rd, receive money back as a bonus bet up to $50</t>
        </r>
      </text>
    </comment>
    <comment ref="C29" authorId="0" shapeId="0" xr:uid="{00000000-0006-0000-0100-00001B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30" authorId="0" shapeId="0" xr:uid="{00000000-0006-0000-0100-00001C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31" authorId="0" shapeId="0" xr:uid="{00000000-0006-0000-0100-00001D000000}">
      <text>
        <r>
          <rPr>
            <sz val="8"/>
            <color indexed="81"/>
            <rFont val="Tahoma"/>
            <family val="2"/>
          </rPr>
          <t>If your horse runs 2nd or 3rd, receive money back as a bonus bet up to $50</t>
        </r>
      </text>
    </comment>
    <comment ref="C32" authorId="0" shapeId="0" xr:uid="{00000000-0006-0000-0100-00001E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33" authorId="0" shapeId="0" xr:uid="{00000000-0006-0000-0100-00001F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34" authorId="0" shapeId="0" xr:uid="{00000000-0006-0000-0100-000020000000}">
      <text>
        <r>
          <rPr>
            <sz val="8"/>
            <color indexed="81"/>
            <rFont val="Tahoma"/>
            <family val="2"/>
          </rPr>
          <t>If your horse runs 2nd or 3rd, receive money back as a bonus bet up to $50</t>
        </r>
      </text>
    </comment>
    <comment ref="C35" authorId="0" shapeId="0" xr:uid="{00000000-0006-0000-0100-000021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36" authorId="0" shapeId="0" xr:uid="{00000000-0006-0000-0100-000022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37" authorId="0" shapeId="0" xr:uid="{00000000-0006-0000-0100-000023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38" authorId="0" shapeId="0" xr:uid="{00000000-0006-0000-0100-000024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39" authorId="0" shapeId="0" xr:uid="{00000000-0006-0000-0100-000025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40" authorId="0" shapeId="0" xr:uid="{00000000-0006-0000-0100-000026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41" authorId="0" shapeId="0" xr:uid="{00000000-0006-0000-0100-000027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42" authorId="0" shapeId="0" xr:uid="{00000000-0006-0000-0100-000028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43" authorId="0" shapeId="0" xr:uid="{00000000-0006-0000-0100-000029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44" authorId="0" shapeId="0" xr:uid="{00000000-0006-0000-0100-00002A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45" authorId="0" shapeId="0" xr:uid="{00000000-0006-0000-0100-00002B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  <comment ref="C46" authorId="0" shapeId="0" xr:uid="{00000000-0006-0000-0100-00002C000000}">
      <text>
        <r>
          <rPr>
            <sz val="8"/>
            <color indexed="81"/>
            <rFont val="Tahoma"/>
            <family val="2"/>
          </rPr>
          <t>Place a Fixed-Odds Win bet and if your horse finishes 2nd or 3rd, you'll get your stake back in Rewards Points up to $50.</t>
        </r>
      </text>
    </comment>
  </commentList>
</comments>
</file>

<file path=xl/sharedStrings.xml><?xml version="1.0" encoding="utf-8"?>
<sst xmlns="http://schemas.openxmlformats.org/spreadsheetml/2006/main" count="77" uniqueCount="75">
  <si>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</si>
  <si>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</si>
  <si>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</si>
  <si>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</si>
  <si>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</si>
  <si>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</si>
  <si>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</si>
  <si>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</si>
  <si>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</si>
  <si>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</si>
  <si>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</si>
  <si>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</si>
  <si>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</si>
  <si>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</si>
  <si>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</si>
  <si>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</si>
  <si>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</si>
  <si>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</si>
  <si>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</si>
  <si>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</si>
  <si>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</si>
  <si>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</si>
  <si>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</si>
  <si>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</si>
  <si>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</si>
  <si>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</si>
  <si>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</si>
  <si>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</si>
  <si>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</si>
  <si>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</si>
  <si>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</si>
  <si>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</si>
  <si>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</si>
  <si>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</si>
  <si>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</si>
  <si>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</si>
  <si>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</si>
  <si>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</si>
  <si>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</si>
  <si>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</si>
  <si>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</si>
  <si>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</si>
  <si>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</si>
  <si>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</si>
  <si>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</si>
  <si>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</si>
  <si>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</si>
  <si>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</si>
  <si>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</si>
  <si>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</si>
  <si>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</si>
  <si>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</si>
  <si>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</si>
  <si>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</si>
  <si>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</si>
  <si>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</si>
  <si>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</si>
  <si>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</si>
  <si>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</si>
  <si>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</si>
  <si>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</si>
  <si>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</si>
  <si>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</si>
  <si>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2018-08-09</t>
  </si>
  <si>
    <t>CrownBet</t>
  </si>
  <si>
    <t>Qualifier</t>
  </si>
  <si>
    <t>21:00:00</t>
  </si>
  <si>
    <t>PointsBet</t>
  </si>
  <si>
    <t>US PGA Championship -  US PGA Championship 2018</t>
  </si>
  <si>
    <t>Round 22 - Nth Queensland v Brisbane</t>
  </si>
  <si>
    <t>Nth Queensland</t>
  </si>
  <si>
    <t>19:50</t>
  </si>
  <si>
    <t>If your team win, you'll get a Bonus Bet matching your winnings up to your first $30 in stake.</t>
  </si>
  <si>
    <t>https://bonusmoney.com.au/offer-calendar/?event_id=73593&amp;calc=1</t>
  </si>
  <si>
    <t>Tiger Woods - Top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</si>
</sst>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0" fontId="4" fillId="3" borderId="1" xfId="0" applyFont="1" applyFill="1" applyBorder="1"/>
    <xf numFmtId="164" fontId="4" fillId="3" borderId="1" xfId="0" applyNumberFormat="1" applyFont="1" applyFill="1" applyBorder="1"/>
    <xf numFmtId="164" fontId="4" fillId="6" borderId="1" xfId="0" applyNumberFormat="1" applyFont="1" applyFill="1" applyBorder="1"/>
    <xf numFmtId="164" fontId="4" fillId="9" borderId="1" xfId="0" applyNumberFormat="1" applyFont="1" applyFill="1" applyBorder="1"/>
    <xf numFmtId="0" fontId="4" fillId="6" borderId="1" xfId="0" applyFont="1" applyFill="1" applyBorder="1"/>
    <xf numFmtId="0" fontId="4" fillId="0" borderId="1" xfId="0" applyFont="1" applyBorder="1"/>
    <xf numFmtId="10" fontId="4" fillId="3" borderId="1" xfId="0" applyNumberFormat="1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164" fontId="4" fillId="7" borderId="1" xfId="0" applyNumberFormat="1" applyFont="1" applyFill="1" applyBorder="1"/>
    <xf numFmtId="164" fontId="4" fillId="8" borderId="1" xfId="0" applyNumberFormat="1" applyFont="1" applyFill="1" applyBorder="1"/>
    <xf numFmtId="0" fontId="4" fillId="7" borderId="1" xfId="0" applyFont="1" applyFill="1" applyBorder="1"/>
    <xf numFmtId="10" fontId="4" fillId="4" borderId="1" xfId="0" applyNumberFormat="1" applyFont="1" applyFill="1" applyBorder="1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18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topLeftCell="A36" workbookViewId="0">
      <selection activeCell="C58" sqref="C58"/>
    </sheetView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75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165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98.039215686274503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147.69119999999998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16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20.716499999999996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20.716499999999996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tabSelected="1" topLeftCell="N1" workbookViewId="0">
      <selection activeCell="Z5" sqref="Z5"/>
    </sheetView>
  </sheetViews>
  <sheetFormatPr defaultRowHeight="15" x14ac:dyDescent="0.25"/>
  <cols>
    <col min="5" max="5" width="25.7109375" customWidth="1"/>
    <col min="7" max="7" width="20.7109375" customWidth="1"/>
    <col min="33" max="33" width="4.85546875" bestFit="1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71</v>
      </c>
      <c r="C3" s="6" t="s">
        <v>64</v>
      </c>
      <c r="D3" s="6" t="s">
        <v>65</v>
      </c>
      <c r="E3" s="6" t="s">
        <v>69</v>
      </c>
      <c r="F3" s="3">
        <v>10</v>
      </c>
      <c r="G3" s="29" t="s">
        <v>70</v>
      </c>
      <c r="H3" s="3">
        <v>25</v>
      </c>
      <c r="I3" s="29">
        <v>25</v>
      </c>
      <c r="J3" s="18">
        <v>3.6</v>
      </c>
      <c r="K3" s="19">
        <v>2.3199999999999998</v>
      </c>
      <c r="L3" s="17">
        <f t="shared" ref="L3" si="0">IF(K3 = "", 0, ((I3*(J3-AD3))/((K3-AB3))))</f>
        <v>39.215686274509807</v>
      </c>
      <c r="M3" s="19">
        <v>41.96</v>
      </c>
      <c r="N3" s="20"/>
      <c r="O3" s="20"/>
      <c r="P3" s="17">
        <v>50</v>
      </c>
      <c r="Q3" s="17">
        <f t="shared" ref="Q3" si="1">IF(AND(D3="Dutch", O3=""), 0, IF(N3="win", W3 - Y3, (X3-I3)+I3*AD3))</f>
        <v>15.911000000000001</v>
      </c>
      <c r="R3" s="17">
        <f t="shared" ref="R3" si="2">Q3+IF(O3= "yes", (P3* J$1), 0)</f>
        <v>15.911000000000001</v>
      </c>
      <c r="S3" s="17">
        <f t="shared" ref="S3" si="3">IF(D3="Bonus", 0, IF(OR(D3="Dutch", D3="Qualifier"), F3, U3))</f>
        <v>10</v>
      </c>
      <c r="T3" s="21"/>
      <c r="U3" s="21"/>
      <c r="V3" s="17">
        <f t="shared" ref="V3" si="4">(I3*J3)-L3*(K3-1)-I3</f>
        <v>13.235294117647058</v>
      </c>
      <c r="W3" s="17">
        <f t="shared" ref="W3" si="5">I3*(J3-1) - IF(C3="Betfair",I3*(J3-1) * AB3, 0)</f>
        <v>65</v>
      </c>
      <c r="X3" s="17">
        <f t="shared" ref="X3" si="6">M3-AC3</f>
        <v>40.911000000000001</v>
      </c>
      <c r="Y3" s="17">
        <f t="shared" ref="Y3" si="7">M3*(K3-1)</f>
        <v>55.387199999999993</v>
      </c>
      <c r="Z3" s="22">
        <v>2.5000000000000001E-2</v>
      </c>
      <c r="AA3" s="22">
        <f t="shared" ref="AA3" si="8">D$1</f>
        <v>0</v>
      </c>
      <c r="AB3" s="22">
        <f t="shared" ref="AB3" si="9">Z3 - (AA3 * Z3)</f>
        <v>2.5000000000000001E-2</v>
      </c>
      <c r="AC3" s="17">
        <f t="shared" ref="AC3" si="10">M3 * AB3</f>
        <v>1.0490000000000002</v>
      </c>
      <c r="AD3" s="16">
        <f t="shared" ref="AD3:AD4" si="11">IF(OR(D3="Bonus", D3="Signup"),1,0)</f>
        <v>0</v>
      </c>
      <c r="AE3" s="16" t="s">
        <v>72</v>
      </c>
      <c r="AF3" s="21" t="s">
        <v>73</v>
      </c>
      <c r="AG3" s="16"/>
    </row>
    <row r="4" spans="1:33" x14ac:dyDescent="0.25">
      <c r="A4" s="16" t="s">
        <v>63</v>
      </c>
      <c r="B4" s="16" t="s">
        <v>66</v>
      </c>
      <c r="C4" s="16" t="s">
        <v>67</v>
      </c>
      <c r="D4" s="16" t="s">
        <v>65</v>
      </c>
      <c r="E4" s="16" t="s">
        <v>68</v>
      </c>
      <c r="F4" s="17">
        <v>6</v>
      </c>
      <c r="G4" s="18" t="s">
        <v>74</v>
      </c>
      <c r="H4" s="17">
        <v>50</v>
      </c>
      <c r="I4" s="18">
        <v>50</v>
      </c>
      <c r="J4" s="18">
        <v>3</v>
      </c>
      <c r="K4" s="19">
        <v>2.6</v>
      </c>
      <c r="L4" s="17">
        <f t="shared" ref="L4" si="12">IF(K4 = "", 0, ((I4*(J4-AD4))/((K4-AB4))))</f>
        <v>58.823529411764703</v>
      </c>
      <c r="M4" s="19">
        <v>57.69</v>
      </c>
      <c r="N4" s="20"/>
      <c r="O4" s="20"/>
      <c r="P4" s="17">
        <v>50</v>
      </c>
      <c r="Q4" s="17">
        <f t="shared" ref="Q4" si="13">IF(AND(D4="Dutch", O4=""), 0, IF(N4="win", W4 - Y4, (X4-I4)+I4*AD4))</f>
        <v>4.805499999999995</v>
      </c>
      <c r="R4" s="17">
        <f t="shared" ref="R4" si="14">Q4+IF(O4= "yes", (P4* J$1), 0)</f>
        <v>4.805499999999995</v>
      </c>
      <c r="S4" s="17">
        <f t="shared" ref="S4" si="15">IF(D4="Bonus", 0, IF(OR(D4="Dutch", D4="Qualifier"), F4, U4))</f>
        <v>6</v>
      </c>
      <c r="T4" s="21"/>
      <c r="U4" s="21"/>
      <c r="V4" s="17">
        <f t="shared" ref="V4" si="16">(I4*J4)-L4*(K4-1)-I4</f>
        <v>5.8823529411764639</v>
      </c>
      <c r="W4" s="17">
        <f t="shared" ref="W4" si="17">I4*(J4-1) - IF(C4="Betfair",I4*(J4-1) * AB4, 0)</f>
        <v>100</v>
      </c>
      <c r="X4" s="17">
        <f t="shared" ref="X4" si="18">M4-AC4</f>
        <v>54.805499999999995</v>
      </c>
      <c r="Y4" s="17">
        <f t="shared" ref="Y4" si="19">M4*(K4-1)</f>
        <v>92.304000000000002</v>
      </c>
      <c r="Z4" s="22">
        <v>0.05</v>
      </c>
      <c r="AA4" s="22">
        <f t="shared" ref="AA4" si="20">D$1</f>
        <v>0</v>
      </c>
      <c r="AB4" s="22">
        <v>0.05</v>
      </c>
      <c r="AC4" s="17">
        <f t="shared" ref="AC4" si="21">M4 * AB4</f>
        <v>2.8845000000000001</v>
      </c>
      <c r="AD4" s="16">
        <f t="shared" si="11"/>
        <v>0</v>
      </c>
      <c r="AE4" s="23"/>
      <c r="AF4" s="21"/>
      <c r="AG4" s="23"/>
    </row>
    <row r="5" spans="1:33" x14ac:dyDescent="0.25">
      <c r="A5" s="16"/>
      <c r="B5" s="16"/>
      <c r="C5" s="16"/>
      <c r="D5" s="16"/>
      <c r="E5" s="16"/>
      <c r="F5" s="17"/>
      <c r="G5" s="18"/>
      <c r="H5" s="17"/>
      <c r="I5" s="18"/>
      <c r="J5" s="18"/>
      <c r="K5" s="19"/>
      <c r="L5" s="17"/>
      <c r="M5" s="19"/>
      <c r="N5" s="20"/>
      <c r="O5" s="20"/>
      <c r="P5" s="17"/>
      <c r="Q5" s="17"/>
      <c r="R5" s="17"/>
      <c r="S5" s="17"/>
      <c r="T5" s="21"/>
      <c r="U5" s="21"/>
      <c r="V5" s="17"/>
      <c r="W5" s="17"/>
      <c r="X5" s="17"/>
      <c r="Y5" s="17"/>
      <c r="Z5" s="22"/>
      <c r="AA5" s="22"/>
      <c r="AB5" s="22"/>
      <c r="AC5" s="17"/>
      <c r="AD5" s="16"/>
      <c r="AE5" s="16"/>
      <c r="AF5" s="21"/>
      <c r="AG5" s="16"/>
    </row>
    <row r="6" spans="1:33" x14ac:dyDescent="0.25">
      <c r="A6" s="23"/>
      <c r="B6" s="23"/>
      <c r="C6" s="23"/>
      <c r="D6" s="23"/>
      <c r="E6" s="23"/>
      <c r="F6" s="24"/>
      <c r="G6" s="25"/>
      <c r="H6" s="24"/>
      <c r="I6" s="25"/>
      <c r="J6" s="25"/>
      <c r="K6" s="26"/>
      <c r="L6" s="24"/>
      <c r="M6" s="26"/>
      <c r="N6" s="27"/>
      <c r="O6" s="27"/>
      <c r="P6" s="24"/>
      <c r="Q6" s="24"/>
      <c r="R6" s="24"/>
      <c r="S6" s="24"/>
      <c r="T6" s="21"/>
      <c r="U6" s="21"/>
      <c r="V6" s="24"/>
      <c r="W6" s="24"/>
      <c r="X6" s="24"/>
      <c r="Y6" s="24"/>
      <c r="Z6" s="28"/>
      <c r="AA6" s="28"/>
      <c r="AB6" s="28"/>
      <c r="AC6" s="24"/>
      <c r="AD6" s="23"/>
      <c r="AE6" s="23"/>
      <c r="AF6" s="21"/>
      <c r="AG6" s="23"/>
    </row>
    <row r="7" spans="1:33" x14ac:dyDescent="0.25">
      <c r="A7" s="16"/>
      <c r="B7" s="16"/>
      <c r="C7" s="16"/>
      <c r="D7" s="16"/>
      <c r="E7" s="16"/>
      <c r="F7" s="17"/>
      <c r="G7" s="18"/>
      <c r="H7" s="17"/>
      <c r="I7" s="18"/>
      <c r="J7" s="18"/>
      <c r="K7" s="19"/>
      <c r="L7" s="17"/>
      <c r="M7" s="19"/>
      <c r="N7" s="20"/>
      <c r="O7" s="20"/>
      <c r="P7" s="17"/>
      <c r="Q7" s="17"/>
      <c r="R7" s="17"/>
      <c r="S7" s="17"/>
      <c r="T7" s="21"/>
      <c r="U7" s="21"/>
      <c r="V7" s="17"/>
      <c r="W7" s="17"/>
      <c r="X7" s="17"/>
      <c r="Y7" s="17"/>
      <c r="Z7" s="22"/>
      <c r="AA7" s="22"/>
      <c r="AB7" s="22"/>
      <c r="AC7" s="17"/>
      <c r="AD7" s="16"/>
      <c r="AE7" s="16"/>
      <c r="AF7" s="21"/>
      <c r="AG7" s="16"/>
    </row>
    <row r="8" spans="1:33" x14ac:dyDescent="0.25">
      <c r="A8" s="23"/>
      <c r="B8" s="23"/>
      <c r="C8" s="23"/>
      <c r="D8" s="23"/>
      <c r="E8" s="23"/>
      <c r="F8" s="24"/>
      <c r="G8" s="25"/>
      <c r="H8" s="24"/>
      <c r="I8" s="25"/>
      <c r="J8" s="25"/>
      <c r="K8" s="26"/>
      <c r="L8" s="24"/>
      <c r="M8" s="26"/>
      <c r="N8" s="27"/>
      <c r="O8" s="27"/>
      <c r="P8" s="24"/>
      <c r="Q8" s="24"/>
      <c r="R8" s="24"/>
      <c r="S8" s="24"/>
      <c r="T8" s="21"/>
      <c r="U8" s="21"/>
      <c r="V8" s="24"/>
      <c r="W8" s="24"/>
      <c r="X8" s="24"/>
      <c r="Y8" s="24"/>
      <c r="Z8" s="28"/>
      <c r="AA8" s="28"/>
      <c r="AB8" s="28"/>
      <c r="AC8" s="24"/>
      <c r="AD8" s="23"/>
      <c r="AE8" s="23"/>
      <c r="AF8" s="21"/>
      <c r="AG8" s="23"/>
    </row>
    <row r="9" spans="1:33" x14ac:dyDescent="0.25">
      <c r="A9" s="16"/>
      <c r="B9" s="16"/>
      <c r="C9" s="16"/>
      <c r="D9" s="16"/>
      <c r="E9" s="16"/>
      <c r="F9" s="17"/>
      <c r="G9" s="18"/>
      <c r="H9" s="17"/>
      <c r="I9" s="18"/>
      <c r="J9" s="18"/>
      <c r="K9" s="19"/>
      <c r="L9" s="17"/>
      <c r="M9" s="19"/>
      <c r="N9" s="20"/>
      <c r="O9" s="20"/>
      <c r="P9" s="17"/>
      <c r="Q9" s="17"/>
      <c r="R9" s="17"/>
      <c r="S9" s="17"/>
      <c r="T9" s="21"/>
      <c r="U9" s="21"/>
      <c r="V9" s="17"/>
      <c r="W9" s="17"/>
      <c r="X9" s="17"/>
      <c r="Y9" s="17"/>
      <c r="Z9" s="22"/>
      <c r="AA9" s="22"/>
      <c r="AB9" s="22"/>
      <c r="AC9" s="17"/>
      <c r="AD9" s="16"/>
      <c r="AE9" s="16"/>
      <c r="AF9" s="21"/>
      <c r="AG9" s="16"/>
    </row>
    <row r="10" spans="1:33" x14ac:dyDescent="0.25">
      <c r="A10" s="23"/>
      <c r="B10" s="23"/>
      <c r="C10" s="23"/>
      <c r="D10" s="23"/>
      <c r="E10" s="23"/>
      <c r="F10" s="24"/>
      <c r="G10" s="25"/>
      <c r="H10" s="24"/>
      <c r="I10" s="25"/>
      <c r="J10" s="25"/>
      <c r="K10" s="26"/>
      <c r="L10" s="24"/>
      <c r="M10" s="26"/>
      <c r="N10" s="27"/>
      <c r="O10" s="27"/>
      <c r="P10" s="24"/>
      <c r="Q10" s="24"/>
      <c r="R10" s="24"/>
      <c r="S10" s="24"/>
      <c r="T10" s="21"/>
      <c r="U10" s="21"/>
      <c r="V10" s="24"/>
      <c r="W10" s="24"/>
      <c r="X10" s="24"/>
      <c r="Y10" s="24"/>
      <c r="Z10" s="28"/>
      <c r="AA10" s="28"/>
      <c r="AB10" s="28"/>
      <c r="AC10" s="24"/>
      <c r="AD10" s="23"/>
      <c r="AE10" s="23"/>
      <c r="AF10" s="21"/>
      <c r="AG10" s="23"/>
    </row>
    <row r="11" spans="1:33" x14ac:dyDescent="0.25">
      <c r="A11" s="6"/>
      <c r="B11" s="6"/>
      <c r="C11" s="6"/>
      <c r="D11" s="6"/>
      <c r="E11" s="6"/>
      <c r="F11" s="3"/>
      <c r="G11" s="29"/>
      <c r="H11" s="3"/>
      <c r="I11" s="29"/>
      <c r="J11" s="29"/>
      <c r="K11" s="30"/>
      <c r="L11" s="3"/>
      <c r="M11" s="30"/>
      <c r="N11" s="31"/>
      <c r="O11" s="31"/>
      <c r="P11" s="3"/>
      <c r="Q11" s="3"/>
      <c r="R11" s="3"/>
      <c r="S11" s="3"/>
      <c r="T11" s="15"/>
      <c r="U11" s="15"/>
      <c r="V11" s="3"/>
      <c r="W11" s="3"/>
      <c r="X11" s="3"/>
      <c r="Y11" s="3"/>
      <c r="Z11" s="32"/>
      <c r="AA11" s="32"/>
      <c r="AB11" s="32"/>
      <c r="AC11" s="3"/>
      <c r="AD11" s="6"/>
      <c r="AE11" s="6"/>
      <c r="AF11" s="15"/>
      <c r="AG11" s="6"/>
    </row>
    <row r="12" spans="1:33" x14ac:dyDescent="0.25">
      <c r="A12" s="23"/>
      <c r="B12" s="23"/>
      <c r="C12" s="23"/>
      <c r="D12" s="23"/>
      <c r="E12" s="23"/>
      <c r="F12" s="24"/>
      <c r="G12" s="25"/>
      <c r="H12" s="24"/>
      <c r="I12" s="25"/>
      <c r="J12" s="25"/>
      <c r="K12" s="26"/>
      <c r="L12" s="24"/>
      <c r="M12" s="26"/>
      <c r="N12" s="27"/>
      <c r="O12" s="27"/>
      <c r="P12" s="24"/>
      <c r="Q12" s="24"/>
      <c r="R12" s="24"/>
      <c r="S12" s="24"/>
      <c r="T12" s="21"/>
      <c r="U12" s="21"/>
      <c r="V12" s="24"/>
      <c r="W12" s="24"/>
      <c r="X12" s="24"/>
      <c r="Y12" s="24"/>
      <c r="Z12" s="28"/>
      <c r="AA12" s="28"/>
      <c r="AB12" s="28"/>
      <c r="AC12" s="24"/>
      <c r="AD12" s="23"/>
      <c r="AE12" s="23"/>
      <c r="AF12" s="21"/>
      <c r="AG12" s="23"/>
    </row>
    <row r="13" spans="1:33" x14ac:dyDescent="0.25">
      <c r="A13" s="6"/>
      <c r="B13" s="6"/>
      <c r="C13" s="6"/>
      <c r="D13" s="6"/>
      <c r="E13" s="6"/>
      <c r="F13" s="3"/>
      <c r="G13" s="29"/>
      <c r="H13" s="3"/>
      <c r="I13" s="29"/>
      <c r="J13" s="29"/>
      <c r="K13" s="30"/>
      <c r="L13" s="3"/>
      <c r="M13" s="30"/>
      <c r="N13" s="31"/>
      <c r="O13" s="31"/>
      <c r="P13" s="3"/>
      <c r="Q13" s="3"/>
      <c r="R13" s="3"/>
      <c r="S13" s="3"/>
      <c r="T13" s="15"/>
      <c r="U13" s="15"/>
      <c r="V13" s="3"/>
      <c r="W13" s="3"/>
      <c r="X13" s="3"/>
      <c r="Y13" s="3"/>
      <c r="Z13" s="32"/>
      <c r="AA13" s="32"/>
      <c r="AB13" s="32"/>
      <c r="AC13" s="3"/>
      <c r="AD13" s="6"/>
      <c r="AE13" s="6"/>
      <c r="AF13" s="15"/>
      <c r="AG13" s="6"/>
    </row>
    <row r="14" spans="1:33" x14ac:dyDescent="0.25">
      <c r="A14" s="23"/>
      <c r="B14" s="23"/>
      <c r="C14" s="23"/>
      <c r="D14" s="23"/>
      <c r="E14" s="23"/>
      <c r="F14" s="24"/>
      <c r="G14" s="25"/>
      <c r="H14" s="24"/>
      <c r="I14" s="25"/>
      <c r="J14" s="25"/>
      <c r="K14" s="26"/>
      <c r="L14" s="24"/>
      <c r="M14" s="26"/>
      <c r="N14" s="27"/>
      <c r="O14" s="27"/>
      <c r="P14" s="24"/>
      <c r="Q14" s="24"/>
      <c r="R14" s="24"/>
      <c r="S14" s="24"/>
      <c r="T14" s="21"/>
      <c r="U14" s="21"/>
      <c r="V14" s="24"/>
      <c r="W14" s="24"/>
      <c r="X14" s="24"/>
      <c r="Y14" s="24"/>
      <c r="Z14" s="28"/>
      <c r="AA14" s="28"/>
      <c r="AB14" s="28"/>
      <c r="AC14" s="24"/>
      <c r="AD14" s="23"/>
      <c r="AE14" s="23"/>
      <c r="AF14" s="21"/>
      <c r="AG14" s="23"/>
    </row>
    <row r="15" spans="1:33" x14ac:dyDescent="0.25">
      <c r="A15" s="16"/>
      <c r="B15" s="16"/>
      <c r="C15" s="16"/>
      <c r="D15" s="16"/>
      <c r="E15" s="16"/>
      <c r="F15" s="17"/>
      <c r="G15" s="18"/>
      <c r="H15" s="17"/>
      <c r="I15" s="18"/>
      <c r="J15" s="18"/>
      <c r="K15" s="19"/>
      <c r="L15" s="17"/>
      <c r="M15" s="19"/>
      <c r="N15" s="20"/>
      <c r="O15" s="20"/>
      <c r="P15" s="17"/>
      <c r="Q15" s="17"/>
      <c r="R15" s="17"/>
      <c r="S15" s="17"/>
      <c r="T15" s="21"/>
      <c r="U15" s="21"/>
      <c r="V15" s="17"/>
      <c r="W15" s="17"/>
      <c r="X15" s="17"/>
      <c r="Y15" s="17"/>
      <c r="Z15" s="22"/>
      <c r="AA15" s="22"/>
      <c r="AB15" s="22"/>
      <c r="AC15" s="17"/>
      <c r="AD15" s="16"/>
      <c r="AE15" s="16"/>
      <c r="AF15" s="21"/>
      <c r="AG15" s="16"/>
    </row>
    <row r="16" spans="1:33" x14ac:dyDescent="0.25">
      <c r="A16" s="23"/>
      <c r="B16" s="23"/>
      <c r="C16" s="23"/>
      <c r="D16" s="23"/>
      <c r="E16" s="23"/>
      <c r="F16" s="24"/>
      <c r="G16" s="25"/>
      <c r="H16" s="24"/>
      <c r="I16" s="25"/>
      <c r="J16" s="25"/>
      <c r="K16" s="26"/>
      <c r="L16" s="24"/>
      <c r="M16" s="26"/>
      <c r="N16" s="27"/>
      <c r="O16" s="27"/>
      <c r="P16" s="24"/>
      <c r="Q16" s="24"/>
      <c r="R16" s="24"/>
      <c r="S16" s="24"/>
      <c r="T16" s="21"/>
      <c r="U16" s="21"/>
      <c r="V16" s="24"/>
      <c r="W16" s="24"/>
      <c r="X16" s="24"/>
      <c r="Y16" s="24"/>
      <c r="Z16" s="28"/>
      <c r="AA16" s="28"/>
      <c r="AB16" s="28"/>
      <c r="AC16" s="24"/>
      <c r="AD16" s="23"/>
      <c r="AE16" s="23"/>
      <c r="AF16" s="21"/>
      <c r="AG16" s="23"/>
    </row>
    <row r="17" spans="1:33" x14ac:dyDescent="0.25">
      <c r="A17" s="16"/>
      <c r="B17" s="16"/>
      <c r="C17" s="16"/>
      <c r="D17" s="16"/>
      <c r="E17" s="16"/>
      <c r="F17" s="17"/>
      <c r="G17" s="18"/>
      <c r="H17" s="17"/>
      <c r="I17" s="18"/>
      <c r="J17" s="18"/>
      <c r="K17" s="19"/>
      <c r="L17" s="17"/>
      <c r="M17" s="19"/>
      <c r="N17" s="20"/>
      <c r="O17" s="20"/>
      <c r="P17" s="17"/>
      <c r="Q17" s="17"/>
      <c r="R17" s="17"/>
      <c r="S17" s="17"/>
      <c r="T17" s="21"/>
      <c r="U17" s="21"/>
      <c r="V17" s="17"/>
      <c r="W17" s="17"/>
      <c r="X17" s="17"/>
      <c r="Y17" s="17"/>
      <c r="Z17" s="22"/>
      <c r="AA17" s="22"/>
      <c r="AB17" s="22"/>
      <c r="AC17" s="17"/>
      <c r="AD17" s="16"/>
      <c r="AE17" s="16"/>
      <c r="AF17" s="21"/>
      <c r="AG17" s="16"/>
    </row>
    <row r="18" spans="1:33" x14ac:dyDescent="0.25">
      <c r="A18" s="8"/>
      <c r="B18" s="8"/>
      <c r="C18" s="8"/>
      <c r="D18" s="8"/>
      <c r="E18" s="8"/>
      <c r="F18" s="5"/>
      <c r="G18" s="33"/>
      <c r="H18" s="5"/>
      <c r="I18" s="33"/>
      <c r="J18" s="33"/>
      <c r="K18" s="34"/>
      <c r="L18" s="5"/>
      <c r="M18" s="34"/>
      <c r="N18" s="35"/>
      <c r="O18" s="35"/>
      <c r="P18" s="5"/>
      <c r="Q18" s="5"/>
      <c r="R18" s="5"/>
      <c r="S18" s="5"/>
      <c r="T18" s="15"/>
      <c r="U18" s="15"/>
      <c r="V18" s="5"/>
      <c r="W18" s="5"/>
      <c r="X18" s="5"/>
      <c r="Y18" s="5"/>
      <c r="Z18" s="7"/>
      <c r="AA18" s="7"/>
      <c r="AB18" s="7"/>
      <c r="AC18" s="5"/>
      <c r="AD18" s="8"/>
      <c r="AE18" s="8"/>
      <c r="AF18" s="15"/>
      <c r="AG18" s="8"/>
    </row>
    <row r="19" spans="1:33" x14ac:dyDescent="0.25">
      <c r="A19" s="16"/>
      <c r="B19" s="16"/>
      <c r="C19" s="16"/>
      <c r="D19" s="16"/>
      <c r="E19" s="16"/>
      <c r="F19" s="17"/>
      <c r="G19" s="18"/>
      <c r="H19" s="17"/>
      <c r="I19" s="18"/>
      <c r="J19" s="18"/>
      <c r="K19" s="19"/>
      <c r="L19" s="17"/>
      <c r="M19" s="19"/>
      <c r="N19" s="20"/>
      <c r="O19" s="20"/>
      <c r="P19" s="17"/>
      <c r="Q19" s="17"/>
      <c r="R19" s="17"/>
      <c r="S19" s="17"/>
      <c r="T19" s="21"/>
      <c r="U19" s="21"/>
      <c r="V19" s="17"/>
      <c r="W19" s="17"/>
      <c r="X19" s="17"/>
      <c r="Y19" s="17"/>
      <c r="Z19" s="22"/>
      <c r="AA19" s="22"/>
      <c r="AB19" s="22"/>
      <c r="AC19" s="17"/>
      <c r="AD19" s="16"/>
      <c r="AE19" s="16"/>
      <c r="AF19" s="21"/>
      <c r="AG19" s="16"/>
    </row>
    <row r="20" spans="1:33" x14ac:dyDescent="0.25">
      <c r="A20" s="23"/>
      <c r="B20" s="23"/>
      <c r="C20" s="23"/>
      <c r="D20" s="23"/>
      <c r="E20" s="23"/>
      <c r="F20" s="24"/>
      <c r="G20" s="25"/>
      <c r="H20" s="24"/>
      <c r="I20" s="25"/>
      <c r="J20" s="25"/>
      <c r="K20" s="26"/>
      <c r="L20" s="24"/>
      <c r="M20" s="26"/>
      <c r="N20" s="27"/>
      <c r="O20" s="27"/>
      <c r="P20" s="24"/>
      <c r="Q20" s="24"/>
      <c r="R20" s="24"/>
      <c r="S20" s="24"/>
      <c r="T20" s="21"/>
      <c r="U20" s="21"/>
      <c r="V20" s="24"/>
      <c r="W20" s="24"/>
      <c r="X20" s="24"/>
      <c r="Y20" s="24"/>
      <c r="Z20" s="28"/>
      <c r="AA20" s="28"/>
      <c r="AB20" s="28"/>
      <c r="AC20" s="24"/>
      <c r="AD20" s="23"/>
      <c r="AE20" s="23"/>
      <c r="AF20" s="21"/>
      <c r="AG20" s="23"/>
    </row>
    <row r="21" spans="1:33" x14ac:dyDescent="0.25">
      <c r="A21" s="16"/>
      <c r="B21" s="16"/>
      <c r="C21" s="16"/>
      <c r="D21" s="16"/>
      <c r="E21" s="16"/>
      <c r="F21" s="17"/>
      <c r="G21" s="18"/>
      <c r="H21" s="17"/>
      <c r="I21" s="18"/>
      <c r="J21" s="18"/>
      <c r="K21" s="19"/>
      <c r="L21" s="17"/>
      <c r="M21" s="19"/>
      <c r="N21" s="20"/>
      <c r="O21" s="20"/>
      <c r="P21" s="17"/>
      <c r="Q21" s="17"/>
      <c r="R21" s="17"/>
      <c r="S21" s="17"/>
      <c r="T21" s="21"/>
      <c r="U21" s="21"/>
      <c r="V21" s="17"/>
      <c r="W21" s="17"/>
      <c r="X21" s="17"/>
      <c r="Y21" s="17"/>
      <c r="Z21" s="22"/>
      <c r="AA21" s="22"/>
      <c r="AB21" s="22"/>
      <c r="AC21" s="17"/>
      <c r="AD21" s="16"/>
      <c r="AE21" s="16"/>
      <c r="AF21" s="21"/>
      <c r="AG21" s="16"/>
    </row>
    <row r="22" spans="1:33" x14ac:dyDescent="0.25">
      <c r="A22" s="23"/>
      <c r="B22" s="23"/>
      <c r="C22" s="23"/>
      <c r="D22" s="23"/>
      <c r="E22" s="23"/>
      <c r="F22" s="24"/>
      <c r="G22" s="25"/>
      <c r="H22" s="24"/>
      <c r="I22" s="25"/>
      <c r="J22" s="25"/>
      <c r="K22" s="26"/>
      <c r="L22" s="24"/>
      <c r="M22" s="26"/>
      <c r="N22" s="27"/>
      <c r="O22" s="27"/>
      <c r="P22" s="24"/>
      <c r="Q22" s="24"/>
      <c r="R22" s="24"/>
      <c r="S22" s="24"/>
      <c r="T22" s="21"/>
      <c r="U22" s="21"/>
      <c r="V22" s="24"/>
      <c r="W22" s="24"/>
      <c r="X22" s="24"/>
      <c r="Y22" s="24"/>
      <c r="Z22" s="28"/>
      <c r="AA22" s="28"/>
      <c r="AB22" s="28"/>
      <c r="AC22" s="24"/>
      <c r="AD22" s="23"/>
      <c r="AE22" s="23"/>
      <c r="AF22" s="21"/>
      <c r="AG22" s="23"/>
    </row>
    <row r="23" spans="1:33" x14ac:dyDescent="0.25">
      <c r="A23" s="16"/>
      <c r="B23" s="16"/>
      <c r="C23" s="16"/>
      <c r="D23" s="16"/>
      <c r="E23" s="16"/>
      <c r="F23" s="17"/>
      <c r="G23" s="18"/>
      <c r="H23" s="17"/>
      <c r="I23" s="18"/>
      <c r="J23" s="18"/>
      <c r="K23" s="19"/>
      <c r="L23" s="17"/>
      <c r="M23" s="19"/>
      <c r="N23" s="20"/>
      <c r="O23" s="20"/>
      <c r="P23" s="17"/>
      <c r="Q23" s="17"/>
      <c r="R23" s="17"/>
      <c r="S23" s="17"/>
      <c r="T23" s="21"/>
      <c r="U23" s="21"/>
      <c r="V23" s="17"/>
      <c r="W23" s="17"/>
      <c r="X23" s="17"/>
      <c r="Y23" s="17"/>
      <c r="Z23" s="22"/>
      <c r="AA23" s="22"/>
      <c r="AB23" s="22"/>
      <c r="AC23" s="17"/>
      <c r="AD23" s="16"/>
      <c r="AE23" s="16"/>
      <c r="AF23" s="21"/>
      <c r="AG23" s="16"/>
    </row>
    <row r="24" spans="1:33" x14ac:dyDescent="0.25">
      <c r="A24" s="23"/>
      <c r="B24" s="23"/>
      <c r="C24" s="23"/>
      <c r="D24" s="23"/>
      <c r="E24" s="23"/>
      <c r="F24" s="24"/>
      <c r="G24" s="25"/>
      <c r="H24" s="24"/>
      <c r="I24" s="25"/>
      <c r="J24" s="25"/>
      <c r="K24" s="26"/>
      <c r="L24" s="24"/>
      <c r="M24" s="26"/>
      <c r="N24" s="27"/>
      <c r="O24" s="27"/>
      <c r="P24" s="24"/>
      <c r="Q24" s="24"/>
      <c r="R24" s="24"/>
      <c r="S24" s="24"/>
      <c r="T24" s="21"/>
      <c r="U24" s="21"/>
      <c r="V24" s="24"/>
      <c r="W24" s="24"/>
      <c r="X24" s="24"/>
      <c r="Y24" s="24"/>
      <c r="Z24" s="28"/>
      <c r="AA24" s="28"/>
      <c r="AB24" s="28"/>
      <c r="AC24" s="24"/>
      <c r="AD24" s="23"/>
      <c r="AE24" s="23"/>
      <c r="AF24" s="21"/>
      <c r="AG24" s="23"/>
    </row>
    <row r="25" spans="1:33" x14ac:dyDescent="0.25">
      <c r="A25" s="6"/>
      <c r="B25" s="6"/>
      <c r="C25" s="6"/>
      <c r="D25" s="6"/>
      <c r="E25" s="6"/>
      <c r="F25" s="3"/>
      <c r="G25" s="29"/>
      <c r="H25" s="3"/>
      <c r="I25" s="29"/>
      <c r="J25" s="29"/>
      <c r="K25" s="30"/>
      <c r="L25" s="3"/>
      <c r="M25" s="30"/>
      <c r="N25" s="31"/>
      <c r="O25" s="31"/>
      <c r="P25" s="3"/>
      <c r="Q25" s="3"/>
      <c r="R25" s="3"/>
      <c r="S25" s="3"/>
      <c r="T25" s="15"/>
      <c r="U25" s="15"/>
      <c r="V25" s="3"/>
      <c r="W25" s="3"/>
      <c r="X25" s="3"/>
      <c r="Y25" s="3"/>
      <c r="Z25" s="32"/>
      <c r="AA25" s="32"/>
      <c r="AB25" s="32"/>
      <c r="AC25" s="3"/>
      <c r="AD25" s="6"/>
      <c r="AE25" s="6"/>
      <c r="AF25" s="15"/>
      <c r="AG25" s="6"/>
    </row>
    <row r="26" spans="1:33" x14ac:dyDescent="0.25">
      <c r="A26" s="23"/>
      <c r="B26" s="23"/>
      <c r="C26" s="23"/>
      <c r="D26" s="23"/>
      <c r="E26" s="23"/>
      <c r="F26" s="24"/>
      <c r="G26" s="25"/>
      <c r="H26" s="24"/>
      <c r="I26" s="25"/>
      <c r="J26" s="25"/>
      <c r="K26" s="26"/>
      <c r="L26" s="24"/>
      <c r="M26" s="26"/>
      <c r="N26" s="27"/>
      <c r="O26" s="27"/>
      <c r="P26" s="24"/>
      <c r="Q26" s="24"/>
      <c r="R26" s="24"/>
      <c r="S26" s="24"/>
      <c r="T26" s="21"/>
      <c r="U26" s="21"/>
      <c r="V26" s="24"/>
      <c r="W26" s="24"/>
      <c r="X26" s="24"/>
      <c r="Y26" s="24"/>
      <c r="Z26" s="28"/>
      <c r="AA26" s="28"/>
      <c r="AB26" s="28"/>
      <c r="AC26" s="24"/>
      <c r="AD26" s="23"/>
      <c r="AE26" s="23"/>
      <c r="AF26" s="21"/>
      <c r="AG26" s="23"/>
    </row>
    <row r="27" spans="1:33" x14ac:dyDescent="0.25">
      <c r="A27" s="16"/>
      <c r="B27" s="16"/>
      <c r="C27" s="16"/>
      <c r="D27" s="16"/>
      <c r="E27" s="16"/>
      <c r="F27" s="17"/>
      <c r="G27" s="18"/>
      <c r="H27" s="17"/>
      <c r="I27" s="18"/>
      <c r="J27" s="18"/>
      <c r="K27" s="19"/>
      <c r="L27" s="17"/>
      <c r="M27" s="19"/>
      <c r="N27" s="20"/>
      <c r="O27" s="20"/>
      <c r="P27" s="17"/>
      <c r="Q27" s="17"/>
      <c r="R27" s="17"/>
      <c r="S27" s="17"/>
      <c r="T27" s="21"/>
      <c r="U27" s="21"/>
      <c r="V27" s="17"/>
      <c r="W27" s="17"/>
      <c r="X27" s="17"/>
      <c r="Y27" s="17"/>
      <c r="Z27" s="22"/>
      <c r="AA27" s="22"/>
      <c r="AB27" s="22"/>
      <c r="AC27" s="17"/>
      <c r="AD27" s="16"/>
      <c r="AE27" s="16"/>
      <c r="AF27" s="21"/>
      <c r="AG27" s="16"/>
    </row>
    <row r="28" spans="1:33" x14ac:dyDescent="0.25">
      <c r="A28" s="8"/>
      <c r="B28" s="8"/>
      <c r="C28" s="8"/>
      <c r="D28" s="8"/>
      <c r="E28" s="8"/>
      <c r="F28" s="5"/>
      <c r="G28" s="33"/>
      <c r="H28" s="5"/>
      <c r="I28" s="33"/>
      <c r="J28" s="33"/>
      <c r="K28" s="34"/>
      <c r="L28" s="5"/>
      <c r="M28" s="34"/>
      <c r="N28" s="35"/>
      <c r="O28" s="35"/>
      <c r="P28" s="5"/>
      <c r="Q28" s="5"/>
      <c r="R28" s="5"/>
      <c r="S28" s="5"/>
      <c r="T28" s="15"/>
      <c r="U28" s="15"/>
      <c r="V28" s="5"/>
      <c r="W28" s="5"/>
      <c r="X28" s="5"/>
      <c r="Y28" s="5"/>
      <c r="Z28" s="7"/>
      <c r="AA28" s="7"/>
      <c r="AB28" s="7"/>
      <c r="AC28" s="5"/>
      <c r="AD28" s="8"/>
      <c r="AE28" s="8"/>
      <c r="AF28" s="15"/>
      <c r="AG28" s="8"/>
    </row>
    <row r="29" spans="1:33" x14ac:dyDescent="0.25">
      <c r="A29" s="16"/>
      <c r="B29" s="16"/>
      <c r="C29" s="16"/>
      <c r="D29" s="16"/>
      <c r="E29" s="16"/>
      <c r="F29" s="17"/>
      <c r="G29" s="18"/>
      <c r="H29" s="17"/>
      <c r="I29" s="18"/>
      <c r="J29" s="18"/>
      <c r="K29" s="19"/>
      <c r="L29" s="17"/>
      <c r="M29" s="19"/>
      <c r="N29" s="20"/>
      <c r="O29" s="20"/>
      <c r="P29" s="17"/>
      <c r="Q29" s="17"/>
      <c r="R29" s="17"/>
      <c r="S29" s="17"/>
      <c r="T29" s="21"/>
      <c r="U29" s="21"/>
      <c r="V29" s="17"/>
      <c r="W29" s="17"/>
      <c r="X29" s="17"/>
      <c r="Y29" s="17"/>
      <c r="Z29" s="22"/>
      <c r="AA29" s="22"/>
      <c r="AB29" s="22"/>
      <c r="AC29" s="17"/>
      <c r="AD29" s="16"/>
      <c r="AE29" s="16"/>
      <c r="AF29" s="21"/>
      <c r="AG29" s="16"/>
    </row>
    <row r="30" spans="1:33" x14ac:dyDescent="0.25">
      <c r="A30" s="23"/>
      <c r="B30" s="23"/>
      <c r="C30" s="23"/>
      <c r="D30" s="23"/>
      <c r="E30" s="23"/>
      <c r="F30" s="24"/>
      <c r="G30" s="25"/>
      <c r="H30" s="24"/>
      <c r="I30" s="25"/>
      <c r="J30" s="25"/>
      <c r="K30" s="26"/>
      <c r="L30" s="24"/>
      <c r="M30" s="26"/>
      <c r="N30" s="27"/>
      <c r="O30" s="27"/>
      <c r="P30" s="24"/>
      <c r="Q30" s="24"/>
      <c r="R30" s="24"/>
      <c r="S30" s="24"/>
      <c r="T30" s="21"/>
      <c r="U30" s="21"/>
      <c r="V30" s="24"/>
      <c r="W30" s="24"/>
      <c r="X30" s="24"/>
      <c r="Y30" s="24"/>
      <c r="Z30" s="28"/>
      <c r="AA30" s="28"/>
      <c r="AB30" s="28"/>
      <c r="AC30" s="24"/>
      <c r="AD30" s="23"/>
      <c r="AE30" s="23"/>
      <c r="AF30" s="21"/>
      <c r="AG30" s="23"/>
    </row>
    <row r="31" spans="1:33" x14ac:dyDescent="0.25">
      <c r="A31" s="6"/>
      <c r="B31" s="6"/>
      <c r="C31" s="6"/>
      <c r="D31" s="6"/>
      <c r="E31" s="6"/>
      <c r="F31" s="3"/>
      <c r="G31" s="29"/>
      <c r="H31" s="3"/>
      <c r="I31" s="29"/>
      <c r="J31" s="29"/>
      <c r="K31" s="30"/>
      <c r="L31" s="3"/>
      <c r="M31" s="30"/>
      <c r="N31" s="31"/>
      <c r="O31" s="31"/>
      <c r="P31" s="3"/>
      <c r="Q31" s="3"/>
      <c r="R31" s="3"/>
      <c r="S31" s="3"/>
      <c r="T31" s="15"/>
      <c r="U31" s="15"/>
      <c r="V31" s="3"/>
      <c r="W31" s="3"/>
      <c r="X31" s="3"/>
      <c r="Y31" s="3"/>
      <c r="Z31" s="32"/>
      <c r="AA31" s="32"/>
      <c r="AB31" s="32"/>
      <c r="AC31" s="3"/>
      <c r="AD31" s="6"/>
      <c r="AE31" s="6"/>
      <c r="AF31" s="15"/>
      <c r="AG31" s="6"/>
    </row>
    <row r="32" spans="1:33" x14ac:dyDescent="0.25">
      <c r="A32" s="23"/>
      <c r="B32" s="23"/>
      <c r="C32" s="23"/>
      <c r="D32" s="23"/>
      <c r="E32" s="23"/>
      <c r="F32" s="24"/>
      <c r="G32" s="25"/>
      <c r="H32" s="24"/>
      <c r="I32" s="25"/>
      <c r="J32" s="25"/>
      <c r="K32" s="26"/>
      <c r="L32" s="24"/>
      <c r="M32" s="26"/>
      <c r="N32" s="27"/>
      <c r="O32" s="27"/>
      <c r="P32" s="24"/>
      <c r="Q32" s="24"/>
      <c r="R32" s="24"/>
      <c r="S32" s="24"/>
      <c r="T32" s="21"/>
      <c r="U32" s="21"/>
      <c r="V32" s="24"/>
      <c r="W32" s="24"/>
      <c r="X32" s="24"/>
      <c r="Y32" s="24"/>
      <c r="Z32" s="28"/>
      <c r="AA32" s="28"/>
      <c r="AB32" s="28"/>
      <c r="AC32" s="24"/>
      <c r="AD32" s="23"/>
      <c r="AE32" s="23"/>
      <c r="AF32" s="21"/>
      <c r="AG32" s="23"/>
    </row>
    <row r="33" spans="1:33" x14ac:dyDescent="0.25">
      <c r="A33" s="16"/>
      <c r="B33" s="16"/>
      <c r="C33" s="16"/>
      <c r="D33" s="16"/>
      <c r="E33" s="16"/>
      <c r="F33" s="17"/>
      <c r="G33" s="18"/>
      <c r="H33" s="17"/>
      <c r="I33" s="18"/>
      <c r="J33" s="18"/>
      <c r="K33" s="19"/>
      <c r="L33" s="17"/>
      <c r="M33" s="19"/>
      <c r="N33" s="20"/>
      <c r="O33" s="20"/>
      <c r="P33" s="17"/>
      <c r="Q33" s="17"/>
      <c r="R33" s="17"/>
      <c r="S33" s="17"/>
      <c r="T33" s="21"/>
      <c r="U33" s="21"/>
      <c r="V33" s="17"/>
      <c r="W33" s="17"/>
      <c r="X33" s="17"/>
      <c r="Y33" s="17"/>
      <c r="Z33" s="22"/>
      <c r="AA33" s="22"/>
      <c r="AB33" s="22"/>
      <c r="AC33" s="17"/>
      <c r="AD33" s="16"/>
      <c r="AE33" s="16"/>
      <c r="AF33" s="21"/>
      <c r="AG33" s="16"/>
    </row>
    <row r="34" spans="1:33" x14ac:dyDescent="0.25">
      <c r="A34" s="8"/>
      <c r="B34" s="8"/>
      <c r="C34" s="8"/>
      <c r="D34" s="8"/>
      <c r="E34" s="8"/>
      <c r="F34" s="5"/>
      <c r="G34" s="33"/>
      <c r="H34" s="5"/>
      <c r="I34" s="33"/>
      <c r="J34" s="33"/>
      <c r="K34" s="34"/>
      <c r="L34" s="5"/>
      <c r="M34" s="34"/>
      <c r="N34" s="35"/>
      <c r="O34" s="35"/>
      <c r="P34" s="5"/>
      <c r="Q34" s="5"/>
      <c r="R34" s="5"/>
      <c r="S34" s="5"/>
      <c r="T34" s="15"/>
      <c r="U34" s="15"/>
      <c r="V34" s="5"/>
      <c r="W34" s="5"/>
      <c r="X34" s="5"/>
      <c r="Y34" s="5"/>
      <c r="Z34" s="7"/>
      <c r="AA34" s="7"/>
      <c r="AB34" s="7"/>
      <c r="AC34" s="5"/>
      <c r="AD34" s="8"/>
      <c r="AE34" s="8"/>
      <c r="AF34" s="15"/>
      <c r="AG34" s="8"/>
    </row>
    <row r="35" spans="1:33" x14ac:dyDescent="0.25">
      <c r="A35" s="16"/>
      <c r="B35" s="16"/>
      <c r="C35" s="16"/>
      <c r="D35" s="16"/>
      <c r="E35" s="16"/>
      <c r="F35" s="17"/>
      <c r="G35" s="18"/>
      <c r="H35" s="17"/>
      <c r="I35" s="18"/>
      <c r="J35" s="18"/>
      <c r="K35" s="19"/>
      <c r="L35" s="17"/>
      <c r="M35" s="19"/>
      <c r="N35" s="20"/>
      <c r="O35" s="20"/>
      <c r="P35" s="17"/>
      <c r="Q35" s="17"/>
      <c r="R35" s="17"/>
      <c r="S35" s="17"/>
      <c r="T35" s="21"/>
      <c r="U35" s="21"/>
      <c r="V35" s="17"/>
      <c r="W35" s="17"/>
      <c r="X35" s="17"/>
      <c r="Y35" s="17"/>
      <c r="Z35" s="22"/>
      <c r="AA35" s="22"/>
      <c r="AB35" s="22"/>
      <c r="AC35" s="17"/>
      <c r="AD35" s="16"/>
      <c r="AE35" s="16"/>
      <c r="AF35" s="21"/>
      <c r="AG35" s="16"/>
    </row>
    <row r="36" spans="1:33" x14ac:dyDescent="0.25">
      <c r="A36" s="23"/>
      <c r="B36" s="23"/>
      <c r="C36" s="23"/>
      <c r="D36" s="23"/>
      <c r="E36" s="23"/>
      <c r="F36" s="24"/>
      <c r="G36" s="25"/>
      <c r="H36" s="24"/>
      <c r="I36" s="25"/>
      <c r="J36" s="25"/>
      <c r="K36" s="26"/>
      <c r="L36" s="24"/>
      <c r="M36" s="26"/>
      <c r="N36" s="27"/>
      <c r="O36" s="27"/>
      <c r="P36" s="24"/>
      <c r="Q36" s="24"/>
      <c r="R36" s="24"/>
      <c r="S36" s="24"/>
      <c r="T36" s="21"/>
      <c r="U36" s="21"/>
      <c r="V36" s="24"/>
      <c r="W36" s="24"/>
      <c r="X36" s="24"/>
      <c r="Y36" s="24"/>
      <c r="Z36" s="28"/>
      <c r="AA36" s="28"/>
      <c r="AB36" s="28"/>
      <c r="AC36" s="24"/>
      <c r="AD36" s="23"/>
      <c r="AE36" s="23"/>
      <c r="AF36" s="21"/>
      <c r="AG36" s="23"/>
    </row>
    <row r="37" spans="1:33" x14ac:dyDescent="0.25">
      <c r="A37" s="16"/>
      <c r="B37" s="16"/>
      <c r="C37" s="16"/>
      <c r="D37" s="16"/>
      <c r="E37" s="16"/>
      <c r="F37" s="17"/>
      <c r="G37" s="18"/>
      <c r="H37" s="17"/>
      <c r="I37" s="18"/>
      <c r="J37" s="18"/>
      <c r="K37" s="19"/>
      <c r="L37" s="17"/>
      <c r="M37" s="19"/>
      <c r="N37" s="20"/>
      <c r="O37" s="20"/>
      <c r="P37" s="17"/>
      <c r="Q37" s="17"/>
      <c r="R37" s="17"/>
      <c r="S37" s="17"/>
      <c r="T37" s="21"/>
      <c r="U37" s="21"/>
      <c r="V37" s="17"/>
      <c r="W37" s="17"/>
      <c r="X37" s="17"/>
      <c r="Y37" s="17"/>
      <c r="Z37" s="22"/>
      <c r="AA37" s="22"/>
      <c r="AB37" s="22"/>
      <c r="AC37" s="17"/>
      <c r="AD37" s="16"/>
      <c r="AE37" s="16"/>
      <c r="AF37" s="21"/>
      <c r="AG37" s="16"/>
    </row>
    <row r="38" spans="1:33" x14ac:dyDescent="0.25">
      <c r="A38" s="23"/>
      <c r="B38" s="23"/>
      <c r="C38" s="23"/>
      <c r="D38" s="23"/>
      <c r="E38" s="23"/>
      <c r="F38" s="24"/>
      <c r="G38" s="25"/>
      <c r="H38" s="24"/>
      <c r="I38" s="25"/>
      <c r="J38" s="25"/>
      <c r="K38" s="26"/>
      <c r="L38" s="24"/>
      <c r="M38" s="26"/>
      <c r="N38" s="27"/>
      <c r="O38" s="27"/>
      <c r="P38" s="24"/>
      <c r="Q38" s="24"/>
      <c r="R38" s="24"/>
      <c r="S38" s="24"/>
      <c r="T38" s="21"/>
      <c r="U38" s="21"/>
      <c r="V38" s="24"/>
      <c r="W38" s="24"/>
      <c r="X38" s="24"/>
      <c r="Y38" s="24"/>
      <c r="Z38" s="28"/>
      <c r="AA38" s="28"/>
      <c r="AB38" s="28"/>
      <c r="AC38" s="24"/>
      <c r="AD38" s="23"/>
      <c r="AE38" s="23"/>
      <c r="AF38" s="21"/>
      <c r="AG38" s="23"/>
    </row>
    <row r="39" spans="1:33" x14ac:dyDescent="0.25">
      <c r="A39" s="16"/>
      <c r="B39" s="16"/>
      <c r="C39" s="16"/>
      <c r="D39" s="16"/>
      <c r="E39" s="16"/>
      <c r="F39" s="17"/>
      <c r="G39" s="18"/>
      <c r="H39" s="17"/>
      <c r="I39" s="18"/>
      <c r="J39" s="18"/>
      <c r="K39" s="19"/>
      <c r="L39" s="17"/>
      <c r="M39" s="19"/>
      <c r="N39" s="20"/>
      <c r="O39" s="20"/>
      <c r="P39" s="17"/>
      <c r="Q39" s="17"/>
      <c r="R39" s="17"/>
      <c r="S39" s="17"/>
      <c r="T39" s="21"/>
      <c r="U39" s="21"/>
      <c r="V39" s="17"/>
      <c r="W39" s="17"/>
      <c r="X39" s="17"/>
      <c r="Y39" s="17"/>
      <c r="Z39" s="22"/>
      <c r="AA39" s="22"/>
      <c r="AB39" s="22"/>
      <c r="AC39" s="17"/>
      <c r="AD39" s="16"/>
      <c r="AE39" s="16"/>
      <c r="AF39" s="21"/>
      <c r="AG39" s="16"/>
    </row>
    <row r="40" spans="1:33" x14ac:dyDescent="0.25">
      <c r="A40" s="23"/>
      <c r="B40" s="23"/>
      <c r="C40" s="23"/>
      <c r="D40" s="23"/>
      <c r="E40" s="23"/>
      <c r="F40" s="24"/>
      <c r="G40" s="25"/>
      <c r="H40" s="24"/>
      <c r="I40" s="25"/>
      <c r="J40" s="25"/>
      <c r="K40" s="26"/>
      <c r="L40" s="24"/>
      <c r="M40" s="26"/>
      <c r="N40" s="27"/>
      <c r="O40" s="27"/>
      <c r="P40" s="24"/>
      <c r="Q40" s="24"/>
      <c r="R40" s="24"/>
      <c r="S40" s="24"/>
      <c r="T40" s="21"/>
      <c r="U40" s="21"/>
      <c r="V40" s="24"/>
      <c r="W40" s="24"/>
      <c r="X40" s="24"/>
      <c r="Y40" s="24"/>
      <c r="Z40" s="28"/>
      <c r="AA40" s="28"/>
      <c r="AB40" s="28"/>
      <c r="AC40" s="24"/>
      <c r="AD40" s="23"/>
      <c r="AE40" s="23"/>
      <c r="AF40" s="21"/>
      <c r="AG40" s="23"/>
    </row>
    <row r="41" spans="1:33" x14ac:dyDescent="0.25">
      <c r="A41" s="16"/>
      <c r="B41" s="16"/>
      <c r="C41" s="16"/>
      <c r="D41" s="16"/>
      <c r="E41" s="16"/>
      <c r="F41" s="17"/>
      <c r="G41" s="18"/>
      <c r="H41" s="17"/>
      <c r="I41" s="18"/>
      <c r="J41" s="18"/>
      <c r="K41" s="19"/>
      <c r="L41" s="17"/>
      <c r="M41" s="19"/>
      <c r="N41" s="20"/>
      <c r="O41" s="20"/>
      <c r="P41" s="17"/>
      <c r="Q41" s="17"/>
      <c r="R41" s="17"/>
      <c r="S41" s="17"/>
      <c r="T41" s="21"/>
      <c r="U41" s="21"/>
      <c r="V41" s="17"/>
      <c r="W41" s="17"/>
      <c r="X41" s="17"/>
      <c r="Y41" s="17"/>
      <c r="Z41" s="22"/>
      <c r="AA41" s="22"/>
      <c r="AB41" s="22"/>
      <c r="AC41" s="17"/>
      <c r="AD41" s="16"/>
      <c r="AE41" s="16"/>
      <c r="AF41" s="21"/>
      <c r="AG41" s="16"/>
    </row>
    <row r="42" spans="1:33" x14ac:dyDescent="0.25">
      <c r="A42" s="23"/>
      <c r="B42" s="23"/>
      <c r="C42" s="23"/>
      <c r="D42" s="23"/>
      <c r="E42" s="23"/>
      <c r="F42" s="24"/>
      <c r="G42" s="25"/>
      <c r="H42" s="24"/>
      <c r="I42" s="25"/>
      <c r="J42" s="25"/>
      <c r="K42" s="26"/>
      <c r="L42" s="24"/>
      <c r="M42" s="26"/>
      <c r="N42" s="27"/>
      <c r="O42" s="27"/>
      <c r="P42" s="24"/>
      <c r="Q42" s="24"/>
      <c r="R42" s="24"/>
      <c r="S42" s="24"/>
      <c r="T42" s="21"/>
      <c r="U42" s="21"/>
      <c r="V42" s="24"/>
      <c r="W42" s="24"/>
      <c r="X42" s="24"/>
      <c r="Y42" s="24"/>
      <c r="Z42" s="28"/>
      <c r="AA42" s="28"/>
      <c r="AB42" s="28"/>
      <c r="AC42" s="24"/>
      <c r="AD42" s="23"/>
      <c r="AE42" s="23"/>
      <c r="AF42" s="21"/>
      <c r="AG42" s="23"/>
    </row>
    <row r="43" spans="1:33" x14ac:dyDescent="0.25">
      <c r="A43" s="16"/>
      <c r="B43" s="16"/>
      <c r="C43" s="16"/>
      <c r="D43" s="16"/>
      <c r="E43" s="16"/>
      <c r="F43" s="17"/>
      <c r="G43" s="18"/>
      <c r="H43" s="17"/>
      <c r="I43" s="18"/>
      <c r="J43" s="18"/>
      <c r="K43" s="19"/>
      <c r="L43" s="17"/>
      <c r="M43" s="19"/>
      <c r="N43" s="20"/>
      <c r="O43" s="20"/>
      <c r="P43" s="17"/>
      <c r="Q43" s="17"/>
      <c r="R43" s="17"/>
      <c r="S43" s="17"/>
      <c r="T43" s="21"/>
      <c r="U43" s="21"/>
      <c r="V43" s="17"/>
      <c r="W43" s="17"/>
      <c r="X43" s="17"/>
      <c r="Y43" s="17"/>
      <c r="Z43" s="22"/>
      <c r="AA43" s="22"/>
      <c r="AB43" s="22"/>
      <c r="AC43" s="17"/>
      <c r="AD43" s="16"/>
      <c r="AE43" s="16"/>
      <c r="AF43" s="21"/>
      <c r="AG43" s="16"/>
    </row>
    <row r="44" spans="1:33" x14ac:dyDescent="0.25">
      <c r="A44" s="23"/>
      <c r="B44" s="23"/>
      <c r="C44" s="23"/>
      <c r="D44" s="23"/>
      <c r="E44" s="23"/>
      <c r="F44" s="24"/>
      <c r="G44" s="25"/>
      <c r="H44" s="24"/>
      <c r="I44" s="25"/>
      <c r="J44" s="25"/>
      <c r="K44" s="26"/>
      <c r="L44" s="24"/>
      <c r="M44" s="26"/>
      <c r="N44" s="27"/>
      <c r="O44" s="27"/>
      <c r="P44" s="24"/>
      <c r="Q44" s="24"/>
      <c r="R44" s="24"/>
      <c r="S44" s="24"/>
      <c r="T44" s="21"/>
      <c r="U44" s="21"/>
      <c r="V44" s="24"/>
      <c r="W44" s="24"/>
      <c r="X44" s="24"/>
      <c r="Y44" s="24"/>
      <c r="Z44" s="28"/>
      <c r="AA44" s="28"/>
      <c r="AB44" s="28"/>
      <c r="AC44" s="24"/>
      <c r="AD44" s="23"/>
      <c r="AE44" s="23"/>
      <c r="AF44" s="21"/>
      <c r="AG44" s="23"/>
    </row>
    <row r="45" spans="1:33" x14ac:dyDescent="0.25">
      <c r="A45" s="16"/>
      <c r="B45" s="16"/>
      <c r="C45" s="16"/>
      <c r="D45" s="16"/>
      <c r="E45" s="16"/>
      <c r="F45" s="17"/>
      <c r="G45" s="18"/>
      <c r="H45" s="17"/>
      <c r="I45" s="18"/>
      <c r="J45" s="18"/>
      <c r="K45" s="19"/>
      <c r="L45" s="17"/>
      <c r="M45" s="19"/>
      <c r="N45" s="20"/>
      <c r="O45" s="20"/>
      <c r="P45" s="17"/>
      <c r="Q45" s="17"/>
      <c r="R45" s="17"/>
      <c r="S45" s="17"/>
      <c r="T45" s="21"/>
      <c r="U45" s="21"/>
      <c r="V45" s="17"/>
      <c r="W45" s="17"/>
      <c r="X45" s="17"/>
      <c r="Y45" s="17"/>
      <c r="Z45" s="22"/>
      <c r="AA45" s="22"/>
      <c r="AB45" s="22"/>
      <c r="AC45" s="17"/>
      <c r="AD45" s="16"/>
      <c r="AE45" s="16"/>
      <c r="AF45" s="21"/>
      <c r="AG45" s="16"/>
    </row>
    <row r="46" spans="1:33" x14ac:dyDescent="0.25">
      <c r="A46" s="23"/>
      <c r="B46" s="23"/>
      <c r="C46" s="23"/>
      <c r="D46" s="23"/>
      <c r="E46" s="23"/>
      <c r="F46" s="24"/>
      <c r="G46" s="25"/>
      <c r="H46" s="24"/>
      <c r="I46" s="25"/>
      <c r="J46" s="25"/>
      <c r="K46" s="26"/>
      <c r="L46" s="24"/>
      <c r="M46" s="26"/>
      <c r="N46" s="27"/>
      <c r="O46" s="27"/>
      <c r="P46" s="24"/>
      <c r="Q46" s="24"/>
      <c r="R46" s="24"/>
      <c r="S46" s="24"/>
      <c r="T46" s="21"/>
      <c r="U46" s="21"/>
      <c r="V46" s="24"/>
      <c r="W46" s="24"/>
      <c r="X46" s="24"/>
      <c r="Y46" s="24"/>
      <c r="Z46" s="28"/>
      <c r="AA46" s="28"/>
      <c r="AB46" s="28"/>
      <c r="AC46" s="24"/>
      <c r="AD46" s="23"/>
      <c r="AE46" s="23"/>
      <c r="AF46" s="21"/>
      <c r="AG46" s="23"/>
    </row>
    <row r="47" spans="1:33" x14ac:dyDescent="0.25">
      <c r="A47" s="6"/>
      <c r="B47" s="6"/>
      <c r="C47" s="6"/>
      <c r="D47" s="6"/>
      <c r="E47" s="6"/>
      <c r="F47" s="3"/>
      <c r="G47" s="31"/>
      <c r="H47" s="3"/>
      <c r="I47" s="29"/>
      <c r="J47" s="30"/>
      <c r="K47" s="31"/>
      <c r="L47" s="31"/>
      <c r="M47" s="3"/>
      <c r="N47" s="3"/>
      <c r="O47" s="3"/>
      <c r="P47" s="3"/>
      <c r="Q47" s="6"/>
      <c r="R47" s="6"/>
      <c r="S47" s="3"/>
      <c r="V47" s="3"/>
      <c r="W47" s="3"/>
      <c r="X47" s="3"/>
      <c r="Y47" s="32"/>
      <c r="Z47" s="32"/>
      <c r="AA47" s="32"/>
      <c r="AB47" s="3"/>
      <c r="AC47" s="6"/>
      <c r="AD47" s="6"/>
      <c r="AE47" s="6"/>
      <c r="AF47" s="6"/>
    </row>
    <row r="48" spans="1:33" x14ac:dyDescent="0.25">
      <c r="A48" s="8"/>
      <c r="B48" s="8"/>
      <c r="C48" s="8"/>
      <c r="D48" s="8"/>
      <c r="E48" s="8"/>
      <c r="F48" s="5"/>
      <c r="G48" s="35"/>
      <c r="H48" s="5"/>
      <c r="I48" s="33"/>
      <c r="J48" s="34"/>
      <c r="K48" s="35"/>
      <c r="L48" s="35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31"/>
      <c r="H49" s="3"/>
      <c r="I49" s="29"/>
      <c r="J49" s="30"/>
      <c r="K49" s="31"/>
      <c r="L49" s="31"/>
      <c r="M49" s="3"/>
      <c r="N49" s="3"/>
      <c r="O49" s="3"/>
      <c r="P49" s="3"/>
      <c r="Q49" s="6"/>
      <c r="R49" s="6"/>
      <c r="S49" s="3"/>
      <c r="V49" s="3"/>
      <c r="W49" s="3"/>
      <c r="X49" s="3"/>
      <c r="Y49" s="32"/>
      <c r="Z49" s="32"/>
      <c r="AA49" s="32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35"/>
      <c r="H50" s="5"/>
      <c r="I50" s="33"/>
      <c r="J50" s="34"/>
      <c r="K50" s="35"/>
      <c r="L50" s="35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31"/>
      <c r="H51" s="3"/>
      <c r="I51" s="29"/>
      <c r="J51" s="30"/>
      <c r="K51" s="31"/>
      <c r="L51" s="31"/>
      <c r="M51" s="3"/>
      <c r="N51" s="3"/>
      <c r="O51" s="3"/>
      <c r="P51" s="3"/>
      <c r="Q51" s="6"/>
      <c r="R51" s="6"/>
      <c r="S51" s="3"/>
      <c r="V51" s="3"/>
      <c r="W51" s="3"/>
      <c r="X51" s="3"/>
      <c r="Y51" s="32"/>
      <c r="Z51" s="32"/>
      <c r="AA51" s="32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35"/>
      <c r="H52" s="5"/>
      <c r="I52" s="33"/>
      <c r="J52" s="34"/>
      <c r="K52" s="35"/>
      <c r="L52" s="35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31"/>
      <c r="H53" s="3"/>
      <c r="I53" s="29"/>
      <c r="J53" s="30"/>
      <c r="K53" s="31"/>
      <c r="L53" s="31"/>
      <c r="M53" s="3"/>
      <c r="N53" s="3"/>
      <c r="O53" s="3"/>
      <c r="P53" s="3"/>
      <c r="Q53" s="6"/>
      <c r="R53" s="6"/>
      <c r="S53" s="3"/>
      <c r="V53" s="3"/>
      <c r="W53" s="3"/>
      <c r="X53" s="3"/>
      <c r="Y53" s="32"/>
      <c r="Z53" s="32"/>
      <c r="AA53" s="32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35"/>
      <c r="H54" s="5"/>
      <c r="I54" s="33"/>
      <c r="J54" s="34"/>
      <c r="K54" s="35"/>
      <c r="L54" s="35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31"/>
      <c r="H55" s="3"/>
      <c r="I55" s="29"/>
      <c r="J55" s="30"/>
      <c r="K55" s="31"/>
      <c r="L55" s="31"/>
      <c r="M55" s="3"/>
      <c r="N55" s="3"/>
      <c r="O55" s="3"/>
      <c r="P55" s="3"/>
      <c r="Q55" s="6"/>
      <c r="R55" s="6"/>
      <c r="S55" s="3"/>
      <c r="V55" s="3"/>
      <c r="W55" s="3"/>
      <c r="X55" s="3"/>
      <c r="Y55" s="32"/>
      <c r="Z55" s="32"/>
      <c r="AA55" s="32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35"/>
      <c r="H56" s="5"/>
      <c r="I56" s="33"/>
      <c r="J56" s="34"/>
      <c r="K56" s="35"/>
      <c r="L56" s="35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31"/>
      <c r="H57" s="3"/>
      <c r="I57" s="29"/>
      <c r="J57" s="30"/>
      <c r="K57" s="31"/>
      <c r="L57" s="31"/>
      <c r="M57" s="3"/>
      <c r="N57" s="3"/>
      <c r="O57" s="3"/>
      <c r="P57" s="3"/>
      <c r="Q57" s="6"/>
      <c r="R57" s="6"/>
      <c r="S57" s="3"/>
      <c r="V57" s="3"/>
      <c r="W57" s="3"/>
      <c r="X57" s="3"/>
      <c r="Y57" s="32"/>
      <c r="Z57" s="32"/>
      <c r="AA57" s="32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35"/>
      <c r="H58" s="5"/>
      <c r="I58" s="33"/>
      <c r="J58" s="34"/>
      <c r="K58" s="35"/>
      <c r="L58" s="35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31"/>
      <c r="H59" s="3"/>
      <c r="I59" s="29"/>
      <c r="J59" s="30"/>
      <c r="K59" s="31"/>
      <c r="L59" s="31"/>
      <c r="M59" s="3"/>
      <c r="N59" s="3"/>
      <c r="O59" s="3"/>
      <c r="P59" s="3"/>
      <c r="Q59" s="6"/>
      <c r="R59" s="6"/>
      <c r="S59" s="3"/>
      <c r="V59" s="3"/>
      <c r="W59" s="3"/>
      <c r="X59" s="3"/>
      <c r="Y59" s="32"/>
      <c r="Z59" s="32"/>
      <c r="AA59" s="32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35"/>
      <c r="H60" s="5"/>
      <c r="I60" s="33"/>
      <c r="J60" s="34"/>
      <c r="K60" s="35"/>
      <c r="L60" s="35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31"/>
      <c r="H61" s="3"/>
      <c r="I61" s="29"/>
      <c r="J61" s="30"/>
      <c r="K61" s="31"/>
      <c r="L61" s="31"/>
      <c r="M61" s="3"/>
      <c r="N61" s="3"/>
      <c r="O61" s="3"/>
      <c r="P61" s="3"/>
      <c r="Q61" s="6"/>
      <c r="R61" s="6"/>
      <c r="S61" s="3"/>
      <c r="V61" s="3"/>
      <c r="W61" s="3"/>
      <c r="X61" s="3"/>
      <c r="Y61" s="32"/>
      <c r="Z61" s="32"/>
      <c r="AA61" s="32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35"/>
      <c r="H62" s="5"/>
      <c r="I62" s="33"/>
      <c r="J62" s="34"/>
      <c r="K62" s="35"/>
      <c r="L62" s="35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31"/>
      <c r="H63" s="3"/>
      <c r="I63" s="29"/>
      <c r="J63" s="30"/>
      <c r="K63" s="31"/>
      <c r="L63" s="31"/>
      <c r="M63" s="3"/>
      <c r="N63" s="3"/>
      <c r="O63" s="3"/>
      <c r="P63" s="3"/>
      <c r="Q63" s="6"/>
      <c r="R63" s="6"/>
      <c r="S63" s="3"/>
      <c r="V63" s="3"/>
      <c r="W63" s="3"/>
      <c r="X63" s="3"/>
      <c r="Y63" s="32"/>
      <c r="Z63" s="32"/>
      <c r="AA63" s="32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35"/>
      <c r="H64" s="5"/>
      <c r="I64" s="33"/>
      <c r="J64" s="34"/>
      <c r="K64" s="35"/>
      <c r="L64" s="35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31"/>
      <c r="H65" s="3"/>
      <c r="I65" s="29"/>
      <c r="J65" s="30"/>
      <c r="K65" s="31"/>
      <c r="L65" s="31"/>
      <c r="M65" s="3"/>
      <c r="N65" s="3"/>
      <c r="O65" s="3"/>
      <c r="P65" s="3"/>
      <c r="Q65" s="6"/>
      <c r="R65" s="6"/>
      <c r="S65" s="3"/>
      <c r="V65" s="3"/>
      <c r="W65" s="3"/>
      <c r="X65" s="3"/>
      <c r="Y65" s="32"/>
      <c r="Z65" s="32"/>
      <c r="AA65" s="32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35"/>
      <c r="H66" s="5"/>
      <c r="I66" s="33"/>
      <c r="J66" s="34"/>
      <c r="K66" s="35"/>
      <c r="L66" s="35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31"/>
      <c r="H67" s="3"/>
      <c r="I67" s="29"/>
      <c r="J67" s="30"/>
      <c r="K67" s="31"/>
      <c r="L67" s="31"/>
      <c r="M67" s="3"/>
      <c r="N67" s="3"/>
      <c r="O67" s="3"/>
      <c r="P67" s="3"/>
      <c r="Q67" s="6"/>
      <c r="R67" s="6"/>
      <c r="S67" s="3"/>
      <c r="V67" s="3"/>
      <c r="W67" s="3"/>
      <c r="X67" s="3"/>
      <c r="Y67" s="32"/>
      <c r="Z67" s="32"/>
      <c r="AA67" s="32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35"/>
      <c r="H68" s="5"/>
      <c r="I68" s="33"/>
      <c r="J68" s="34"/>
      <c r="K68" s="35"/>
      <c r="L68" s="35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31"/>
      <c r="H69" s="3"/>
      <c r="I69" s="29"/>
      <c r="J69" s="30"/>
      <c r="K69" s="31"/>
      <c r="L69" s="31"/>
      <c r="M69" s="3"/>
      <c r="N69" s="3"/>
      <c r="O69" s="3"/>
      <c r="P69" s="3"/>
      <c r="Q69" s="6"/>
      <c r="R69" s="6"/>
      <c r="S69" s="3"/>
      <c r="V69" s="3"/>
      <c r="W69" s="3"/>
      <c r="X69" s="3"/>
      <c r="Y69" s="32"/>
      <c r="Z69" s="32"/>
      <c r="AA69" s="32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35"/>
      <c r="H70" s="5"/>
      <c r="I70" s="33"/>
      <c r="J70" s="34"/>
      <c r="K70" s="35"/>
      <c r="L70" s="35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31"/>
      <c r="H71" s="3"/>
      <c r="I71" s="29"/>
      <c r="J71" s="30"/>
      <c r="K71" s="31"/>
      <c r="L71" s="31"/>
      <c r="M71" s="3"/>
      <c r="N71" s="3"/>
      <c r="O71" s="3"/>
      <c r="P71" s="3"/>
      <c r="Q71" s="6"/>
      <c r="R71" s="6"/>
      <c r="S71" s="3"/>
      <c r="V71" s="3"/>
      <c r="W71" s="3"/>
      <c r="X71" s="3"/>
      <c r="Y71" s="32"/>
      <c r="Z71" s="32"/>
      <c r="AA71" s="32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35"/>
      <c r="H72" s="5"/>
      <c r="I72" s="33"/>
      <c r="J72" s="34"/>
      <c r="K72" s="35"/>
      <c r="L72" s="35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31"/>
      <c r="H73" s="3"/>
      <c r="I73" s="29"/>
      <c r="J73" s="30"/>
      <c r="K73" s="31"/>
      <c r="L73" s="31"/>
      <c r="M73" s="3"/>
      <c r="N73" s="3"/>
      <c r="O73" s="3"/>
      <c r="P73" s="3"/>
      <c r="Q73" s="6"/>
      <c r="R73" s="6"/>
      <c r="S73" s="3"/>
      <c r="V73" s="3"/>
      <c r="W73" s="3"/>
      <c r="X73" s="3"/>
      <c r="Y73" s="32"/>
      <c r="Z73" s="32"/>
      <c r="AA73" s="32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35"/>
      <c r="H74" s="5"/>
      <c r="I74" s="33"/>
      <c r="J74" s="34"/>
      <c r="K74" s="35"/>
      <c r="L74" s="35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31"/>
      <c r="H75" s="3"/>
      <c r="I75" s="29"/>
      <c r="J75" s="30"/>
      <c r="K75" s="31"/>
      <c r="L75" s="31"/>
      <c r="M75" s="3"/>
      <c r="N75" s="3"/>
      <c r="O75" s="3"/>
      <c r="P75" s="3"/>
      <c r="Q75" s="6"/>
      <c r="R75" s="6"/>
      <c r="S75" s="3"/>
      <c r="V75" s="3"/>
      <c r="W75" s="3"/>
      <c r="X75" s="3"/>
      <c r="Y75" s="32"/>
      <c r="Z75" s="32"/>
      <c r="AA75" s="32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35"/>
      <c r="H76" s="5"/>
      <c r="I76" s="33"/>
      <c r="J76" s="34"/>
      <c r="K76" s="35"/>
      <c r="L76" s="35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31"/>
      <c r="H77" s="3"/>
      <c r="I77" s="29"/>
      <c r="J77" s="30"/>
      <c r="K77" s="31"/>
      <c r="L77" s="31"/>
      <c r="M77" s="3"/>
      <c r="N77" s="3"/>
      <c r="O77" s="3"/>
      <c r="P77" s="3"/>
      <c r="Q77" s="6"/>
      <c r="R77" s="6"/>
      <c r="S77" s="3"/>
      <c r="V77" s="3"/>
      <c r="W77" s="3"/>
      <c r="X77" s="3"/>
      <c r="Y77" s="32"/>
      <c r="Z77" s="32"/>
      <c r="AA77" s="32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35"/>
      <c r="H78" s="5"/>
      <c r="I78" s="33"/>
      <c r="J78" s="34"/>
      <c r="K78" s="35"/>
      <c r="L78" s="35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31"/>
      <c r="H79" s="3"/>
      <c r="I79" s="29"/>
      <c r="J79" s="30"/>
      <c r="K79" s="31"/>
      <c r="L79" s="31"/>
      <c r="M79" s="3"/>
      <c r="N79" s="3"/>
      <c r="O79" s="3"/>
      <c r="P79" s="3"/>
      <c r="Q79" s="6"/>
      <c r="R79" s="6"/>
      <c r="S79" s="3"/>
      <c r="V79" s="3"/>
      <c r="W79" s="3"/>
      <c r="X79" s="3"/>
      <c r="Y79" s="32"/>
      <c r="Z79" s="32"/>
      <c r="AA79" s="32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35"/>
      <c r="H80" s="5"/>
      <c r="I80" s="33"/>
      <c r="J80" s="34"/>
      <c r="K80" s="35"/>
      <c r="L80" s="35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31"/>
      <c r="H81" s="3"/>
      <c r="I81" s="29"/>
      <c r="J81" s="30"/>
      <c r="K81" s="31"/>
      <c r="L81" s="31"/>
      <c r="M81" s="3"/>
      <c r="N81" s="3"/>
      <c r="O81" s="3"/>
      <c r="P81" s="3"/>
      <c r="Q81" s="6"/>
      <c r="R81" s="6"/>
      <c r="S81" s="3"/>
      <c r="V81" s="3"/>
      <c r="W81" s="3"/>
      <c r="X81" s="3"/>
      <c r="Y81" s="32"/>
      <c r="Z81" s="32"/>
      <c r="AA81" s="32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35"/>
      <c r="H82" s="5"/>
      <c r="I82" s="33"/>
      <c r="J82" s="34"/>
      <c r="K82" s="35"/>
      <c r="L82" s="35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31"/>
      <c r="H83" s="3"/>
      <c r="I83" s="29"/>
      <c r="J83" s="30"/>
      <c r="K83" s="31"/>
      <c r="L83" s="31"/>
      <c r="M83" s="3"/>
      <c r="N83" s="3"/>
      <c r="O83" s="3"/>
      <c r="P83" s="3"/>
      <c r="Q83" s="6"/>
      <c r="R83" s="6"/>
      <c r="S83" s="3"/>
      <c r="V83" s="3"/>
      <c r="W83" s="3"/>
      <c r="X83" s="3"/>
      <c r="Y83" s="32"/>
      <c r="Z83" s="32"/>
      <c r="AA83" s="32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35"/>
      <c r="H84" s="5"/>
      <c r="I84" s="33"/>
      <c r="J84" s="34"/>
      <c r="K84" s="35"/>
      <c r="L84" s="35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31"/>
      <c r="H85" s="3"/>
      <c r="I85" s="29"/>
      <c r="J85" s="30"/>
      <c r="K85" s="31"/>
      <c r="L85" s="31"/>
      <c r="M85" s="3"/>
      <c r="N85" s="3"/>
      <c r="O85" s="3"/>
      <c r="P85" s="3"/>
      <c r="Q85" s="6"/>
      <c r="R85" s="6"/>
      <c r="S85" s="3"/>
      <c r="V85" s="3"/>
      <c r="W85" s="3"/>
      <c r="X85" s="3"/>
      <c r="Y85" s="32"/>
      <c r="Z85" s="32"/>
      <c r="AA85" s="32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35"/>
      <c r="H86" s="5"/>
      <c r="I86" s="33"/>
      <c r="J86" s="34"/>
      <c r="K86" s="35"/>
      <c r="L86" s="35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31"/>
      <c r="H87" s="3"/>
      <c r="I87" s="29"/>
      <c r="J87" s="30"/>
      <c r="K87" s="31"/>
      <c r="L87" s="31"/>
      <c r="M87" s="3"/>
      <c r="N87" s="3"/>
      <c r="O87" s="3"/>
      <c r="P87" s="3"/>
      <c r="Q87" s="6"/>
      <c r="R87" s="6"/>
      <c r="S87" s="3"/>
      <c r="V87" s="3"/>
      <c r="W87" s="3"/>
      <c r="X87" s="3"/>
      <c r="Y87" s="32"/>
      <c r="Z87" s="32"/>
      <c r="AA87" s="32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35"/>
      <c r="H88" s="5"/>
      <c r="I88" s="33"/>
      <c r="J88" s="34"/>
      <c r="K88" s="35"/>
      <c r="L88" s="35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31"/>
      <c r="H89" s="3"/>
      <c r="I89" s="29"/>
      <c r="J89" s="30"/>
      <c r="K89" s="31"/>
      <c r="L89" s="31"/>
      <c r="M89" s="3"/>
      <c r="N89" s="3"/>
      <c r="O89" s="3"/>
      <c r="P89" s="3"/>
      <c r="Q89" s="6"/>
      <c r="R89" s="6"/>
      <c r="S89" s="3"/>
      <c r="V89" s="3"/>
      <c r="W89" s="3"/>
      <c r="X89" s="3"/>
      <c r="Y89" s="32"/>
      <c r="Z89" s="32"/>
      <c r="AA89" s="32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35"/>
      <c r="H90" s="5"/>
      <c r="I90" s="33"/>
      <c r="J90" s="34"/>
      <c r="K90" s="35"/>
      <c r="L90" s="35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31"/>
      <c r="H91" s="3"/>
      <c r="I91" s="29"/>
      <c r="J91" s="30"/>
      <c r="K91" s="31"/>
      <c r="L91" s="31"/>
      <c r="M91" s="3"/>
      <c r="N91" s="3"/>
      <c r="O91" s="3"/>
      <c r="P91" s="3"/>
      <c r="Q91" s="6"/>
      <c r="R91" s="6"/>
      <c r="S91" s="3"/>
      <c r="V91" s="3"/>
      <c r="W91" s="3"/>
      <c r="X91" s="3"/>
      <c r="Y91" s="32"/>
      <c r="Z91" s="32"/>
      <c r="AA91" s="32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35"/>
      <c r="H92" s="5"/>
      <c r="I92" s="33"/>
      <c r="J92" s="34"/>
      <c r="K92" s="35"/>
      <c r="L92" s="35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31"/>
      <c r="H93" s="3"/>
      <c r="I93" s="29"/>
      <c r="J93" s="30"/>
      <c r="K93" s="31"/>
      <c r="L93" s="31"/>
      <c r="M93" s="3"/>
      <c r="N93" s="3"/>
      <c r="O93" s="3"/>
      <c r="P93" s="3"/>
      <c r="Q93" s="6"/>
      <c r="R93" s="6"/>
      <c r="S93" s="3"/>
      <c r="V93" s="3"/>
      <c r="W93" s="3"/>
      <c r="X93" s="3"/>
      <c r="Y93" s="32"/>
      <c r="Z93" s="32"/>
      <c r="AA93" s="32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35"/>
      <c r="H94" s="5"/>
      <c r="I94" s="33"/>
      <c r="J94" s="34"/>
      <c r="K94" s="35"/>
      <c r="L94" s="35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31"/>
      <c r="H95" s="3"/>
      <c r="I95" s="29"/>
      <c r="J95" s="30"/>
      <c r="K95" s="31"/>
      <c r="L95" s="31"/>
      <c r="M95" s="3"/>
      <c r="N95" s="3"/>
      <c r="O95" s="3"/>
      <c r="P95" s="3"/>
      <c r="Q95" s="6"/>
      <c r="R95" s="6"/>
      <c r="S95" s="3"/>
      <c r="V95" s="3"/>
      <c r="W95" s="3"/>
      <c r="X95" s="3"/>
      <c r="Y95" s="32"/>
      <c r="Z95" s="32"/>
      <c r="AA95" s="32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35"/>
      <c r="H96" s="5"/>
      <c r="I96" s="33"/>
      <c r="J96" s="34"/>
      <c r="K96" s="35"/>
      <c r="L96" s="35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31"/>
      <c r="H97" s="3"/>
      <c r="I97" s="29"/>
      <c r="J97" s="30"/>
      <c r="K97" s="31"/>
      <c r="L97" s="31"/>
      <c r="M97" s="3"/>
      <c r="N97" s="3"/>
      <c r="O97" s="3"/>
      <c r="P97" s="3"/>
      <c r="Q97" s="6"/>
      <c r="R97" s="6"/>
      <c r="S97" s="3"/>
      <c r="V97" s="3"/>
      <c r="W97" s="3"/>
      <c r="X97" s="3"/>
      <c r="Y97" s="32"/>
      <c r="Z97" s="32"/>
      <c r="AA97" s="32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35"/>
      <c r="H98" s="5"/>
      <c r="I98" s="33"/>
      <c r="J98" s="34"/>
      <c r="K98" s="35"/>
      <c r="L98" s="35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31"/>
      <c r="H99" s="3"/>
      <c r="I99" s="29"/>
      <c r="J99" s="30"/>
      <c r="K99" s="31"/>
      <c r="L99" s="31"/>
      <c r="M99" s="3"/>
      <c r="N99" s="3"/>
      <c r="O99" s="3"/>
      <c r="P99" s="3"/>
      <c r="Q99" s="6"/>
      <c r="R99" s="6"/>
      <c r="S99" s="3"/>
      <c r="V99" s="3"/>
      <c r="W99" s="3"/>
      <c r="X99" s="3"/>
      <c r="Y99" s="32"/>
      <c r="Z99" s="32"/>
      <c r="AA99" s="32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35"/>
      <c r="H100" s="5"/>
      <c r="I100" s="33"/>
      <c r="J100" s="34"/>
      <c r="K100" s="35"/>
      <c r="L100" s="35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5:G100000">
    <cfRule type="containsBlanks" dxfId="17" priority="15">
      <formula>LEN(TRIM(G5))=0</formula>
    </cfRule>
  </conditionalFormatting>
  <conditionalFormatting sqref="I5:I100000">
    <cfRule type="containsBlanks" dxfId="16" priority="16">
      <formula>LEN(TRIM(I5))=0</formula>
    </cfRule>
  </conditionalFormatting>
  <conditionalFormatting sqref="J5:J100000">
    <cfRule type="containsBlanks" dxfId="15" priority="17">
      <formula>LEN(TRIM(J5))=0</formula>
    </cfRule>
  </conditionalFormatting>
  <conditionalFormatting sqref="M5:M100000">
    <cfRule type="containsBlanks" dxfId="14" priority="18">
      <formula>LEN(TRIM(M5))=0</formula>
    </cfRule>
  </conditionalFormatting>
  <conditionalFormatting sqref="N5:N100000">
    <cfRule type="containsBlanks" dxfId="13" priority="19">
      <formula>LEN(TRIM(N5))=0</formula>
    </cfRule>
  </conditionalFormatting>
  <conditionalFormatting sqref="O5:O100000">
    <cfRule type="containsBlanks" dxfId="12" priority="20">
      <formula>LEN(TRIM(O5))=0</formula>
    </cfRule>
  </conditionalFormatting>
  <conditionalFormatting sqref="J3">
    <cfRule type="containsBlanks" dxfId="11" priority="11">
      <formula>LEN(TRIM(J3))=0</formula>
    </cfRule>
  </conditionalFormatting>
  <conditionalFormatting sqref="M3">
    <cfRule type="containsBlanks" dxfId="10" priority="12">
      <formula>LEN(TRIM(M3))=0</formula>
    </cfRule>
  </conditionalFormatting>
  <conditionalFormatting sqref="N3">
    <cfRule type="containsBlanks" dxfId="9" priority="13">
      <formula>LEN(TRIM(N3))=0</formula>
    </cfRule>
  </conditionalFormatting>
  <conditionalFormatting sqref="O3">
    <cfRule type="containsBlanks" dxfId="8" priority="14">
      <formula>LEN(TRIM(O3))=0</formula>
    </cfRule>
  </conditionalFormatting>
  <conditionalFormatting sqref="G4">
    <cfRule type="containsBlanks" dxfId="7" priority="3">
      <formula>LEN(TRIM(G4))=0</formula>
    </cfRule>
  </conditionalFormatting>
  <conditionalFormatting sqref="I4">
    <cfRule type="containsBlanks" dxfId="6" priority="4">
      <formula>LEN(TRIM(I4))=0</formula>
    </cfRule>
  </conditionalFormatting>
  <conditionalFormatting sqref="J4">
    <cfRule type="containsBlanks" dxfId="5" priority="5">
      <formula>LEN(TRIM(J4))=0</formula>
    </cfRule>
  </conditionalFormatting>
  <conditionalFormatting sqref="M4">
    <cfRule type="containsBlanks" dxfId="4" priority="6">
      <formula>LEN(TRIM(M4))=0</formula>
    </cfRule>
  </conditionalFormatting>
  <conditionalFormatting sqref="N4">
    <cfRule type="containsBlanks" dxfId="3" priority="7">
      <formula>LEN(TRIM(N4))=0</formula>
    </cfRule>
  </conditionalFormatting>
  <conditionalFormatting sqref="O4">
    <cfRule type="containsBlanks" dxfId="2" priority="8">
      <formula>LEN(TRIM(O4))=0</formula>
    </cfRule>
  </conditionalFormatting>
  <conditionalFormatting sqref="G3">
    <cfRule type="containsBlanks" dxfId="1" priority="1">
      <formula>LEN(TRIM(G3))=0</formula>
    </cfRule>
  </conditionalFormatting>
  <conditionalFormatting sqref="I3">
    <cfRule type="containsBlanks" dxfId="0" priority="2">
      <formula>LEN(TRIM(I3))=0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2018-08-09T00:00:58Z</dcterms:created>
  <dcterms:modified xsi:type="dcterms:W3CDTF">2018-08-09T00:51:29Z</dcterms:modified>
</cp:coreProperties>
</file>