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7EB792AD-2CFE-43E2-9C1B-D431CE034723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" i="2" l="1"/>
  <c r="AA5" i="2"/>
  <c r="AB5" i="2" s="1"/>
  <c r="W5" i="2" s="1"/>
  <c r="V5" i="2"/>
  <c r="S5" i="2"/>
  <c r="Q5" i="2"/>
  <c r="R5" i="2" s="1"/>
  <c r="M5" i="2"/>
  <c r="Y5" i="2" s="1"/>
  <c r="L5" i="2"/>
  <c r="AD4" i="2"/>
  <c r="AB4" i="2"/>
  <c r="AA4" i="2"/>
  <c r="W4" i="2"/>
  <c r="V4" i="2"/>
  <c r="S4" i="2"/>
  <c r="Q4" i="2"/>
  <c r="R4" i="2" s="1"/>
  <c r="M4" i="2"/>
  <c r="Y4" i="2" s="1"/>
  <c r="L4" i="2"/>
  <c r="AD3" i="2"/>
  <c r="AC3" i="2"/>
  <c r="AB3" i="2"/>
  <c r="AA3" i="2"/>
  <c r="X3" i="2"/>
  <c r="W3" i="2"/>
  <c r="V3" i="2"/>
  <c r="S3" i="2"/>
  <c r="R3" i="2"/>
  <c r="I44" i="1" s="1"/>
  <c r="Q3" i="2"/>
  <c r="M3" i="2"/>
  <c r="Y3" i="2" s="1"/>
  <c r="I16" i="1" s="1"/>
  <c r="L3" i="2"/>
  <c r="I47" i="1"/>
  <c r="I38" i="1"/>
  <c r="I37" i="1"/>
  <c r="I40" i="1" s="1"/>
  <c r="I41" i="1" s="1"/>
  <c r="I36" i="1"/>
  <c r="I34" i="1"/>
  <c r="I29" i="1"/>
  <c r="I28" i="1"/>
  <c r="I30" i="1" s="1"/>
  <c r="I26" i="1"/>
  <c r="I32" i="1" s="1"/>
  <c r="I25" i="1"/>
  <c r="I24" i="1"/>
  <c r="I21" i="1"/>
  <c r="I20" i="1"/>
  <c r="I22" i="1" s="1"/>
  <c r="I19" i="1"/>
  <c r="I17" i="1"/>
  <c r="I15" i="1"/>
  <c r="I12" i="1"/>
  <c r="I11" i="1"/>
  <c r="I13" i="1" l="1"/>
  <c r="AC4" i="2"/>
  <c r="X4" i="2" s="1"/>
  <c r="X5" i="2"/>
  <c r="A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2.00 West Coast Eagles - Max Bet $25</t>
        </r>
      </text>
    </comment>
    <comment ref="C4" authorId="0" shapeId="0" xr:uid="{00000000-0006-0000-0100-000002000000}">
      <text>
        <r>
          <rPr>
            <sz val="8"/>
            <color indexed="81"/>
            <rFont val="Tahoma"/>
            <family val="2"/>
          </rPr>
          <t>Place a Head-to-Head bet on all Week 1 AFL Finals matches and if your team wins we will DOUBLE YOUR WINNINGS, up to $50 in bonus bets!</t>
        </r>
      </text>
    </comment>
  </commentList>
</comments>
</file>

<file path=xl/sharedStrings.xml><?xml version="1.0" encoding="utf-8"?>
<sst xmlns="http://schemas.openxmlformats.org/spreadsheetml/2006/main" count="86" uniqueCount="75">
  <si>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</si>
  <si>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</si>
  <si>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</si>
  <si>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</si>
  <si>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</si>
  <si>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</si>
  <si>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</si>
  <si>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</si>
  <si>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</si>
  <si>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</si>
  <si>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</si>
  <si>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</si>
  <si>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</si>
  <si>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</si>
  <si>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</si>
  <si>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</si>
  <si>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</si>
  <si>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</si>
  <si>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</si>
  <si>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</si>
  <si>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</si>
  <si>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</si>
  <si>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</si>
  <si>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</si>
  <si>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</si>
  <si>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</si>
  <si>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</si>
  <si>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</si>
  <si>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</si>
  <si>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</si>
  <si>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</si>
  <si>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</si>
  <si>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</si>
  <si>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</si>
  <si>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</si>
  <si>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</si>
  <si>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</si>
  <si>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</si>
  <si>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</si>
  <si>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</si>
  <si>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</si>
  <si>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</si>
  <si>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</si>
  <si>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</si>
  <si>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</si>
  <si>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</si>
  <si>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</si>
  <si>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</si>
  <si>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</si>
  <si>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</si>
  <si>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</si>
  <si>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</si>
  <si>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</si>
  <si>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</si>
  <si>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</si>
  <si>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</si>
  <si>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</si>
  <si>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</si>
  <si>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</si>
  <si>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</si>
  <si>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</si>
  <si>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</si>
  <si>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</si>
  <si>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2018-09-22</t>
  </si>
  <si>
    <t>15:20</t>
  </si>
  <si>
    <t>BetEasy</t>
  </si>
  <si>
    <t>Dutch</t>
  </si>
  <si>
    <t>Finals - West Coast v Melbourne</t>
  </si>
  <si>
    <t>West Coast</t>
  </si>
  <si>
    <t>2.00 West Coast Eagles - Max Bet $25</t>
  </si>
  <si>
    <t>https://bonusmoney.com.au/offer-calendar/?event_id=84032&amp;calc=1</t>
  </si>
  <si>
    <t>Sportsbet</t>
  </si>
  <si>
    <t>Melbourne</t>
  </si>
  <si>
    <t>Place a Head-to-Head bet on all Week 1 AFL Finals matches and if your team wins we will DOUBLE YOUR WINNINGS, up to $50 in bonus bets!</t>
  </si>
  <si>
    <t>Betfair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</si>
</sst>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nusmoney.com.au/offer-calendar/?event_id=84032&amp;calc=1" TargetMode="External"/><Relationship Id="rId2" Type="http://schemas.openxmlformats.org/officeDocument/2006/relationships/hyperlink" Target="https://bonusmoney.com.au/offer-calendar/?event_id=84032&amp;calc=1" TargetMode="External"/><Relationship Id="rId1" Type="http://schemas.openxmlformats.org/officeDocument/2006/relationships/hyperlink" Target="https://bonusmoney.com.au/offer-calendar/?event_id=84032&amp;calc=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116.25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148.46538999999999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9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tabSelected="1" workbookViewId="0"/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</v>
      </c>
      <c r="G3" s="16" t="s">
        <v>68</v>
      </c>
      <c r="H3" s="3">
        <v>25</v>
      </c>
      <c r="I3" s="16">
        <v>25</v>
      </c>
      <c r="J3" s="16">
        <v>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</v>
      </c>
      <c r="T3" s="15"/>
      <c r="U3" s="15"/>
      <c r="V3" s="3">
        <f>(I3*J3)-L3*(K3-1)-I3</f>
        <v>25</v>
      </c>
      <c r="W3" s="3">
        <f>I3*(J3-1) - IF(C3="Betfair",I3*(J3-1) * AB3, 0)</f>
        <v>25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8</v>
      </c>
      <c r="G4" s="20" t="s">
        <v>72</v>
      </c>
      <c r="H4" s="5">
        <v>50</v>
      </c>
      <c r="I4" s="20">
        <v>47.61</v>
      </c>
      <c r="J4" s="20">
        <v>2.78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50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8</v>
      </c>
      <c r="T4" s="15"/>
      <c r="U4" s="15"/>
      <c r="V4" s="5">
        <f>(I4*J4)-L4*(K4-1)-I4</f>
        <v>84.745799999999988</v>
      </c>
      <c r="W4" s="5">
        <f>I4*(J4-1) - IF(C4="Betfair",I4*(J4-1) * AB4, 0)</f>
        <v>84.745799999999988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 t="s">
        <v>73</v>
      </c>
      <c r="AF4" s="15" t="s">
        <v>70</v>
      </c>
      <c r="AG4" s="8"/>
    </row>
    <row r="5" spans="1:33" x14ac:dyDescent="0.25">
      <c r="A5" s="6" t="s">
        <v>63</v>
      </c>
      <c r="B5" s="6" t="s">
        <v>64</v>
      </c>
      <c r="C5" s="6" t="s">
        <v>74</v>
      </c>
      <c r="D5" s="6" t="s">
        <v>66</v>
      </c>
      <c r="E5" s="6" t="s">
        <v>67</v>
      </c>
      <c r="F5" s="3">
        <v>0</v>
      </c>
      <c r="G5" s="16" t="s">
        <v>68</v>
      </c>
      <c r="H5" s="3">
        <v>0</v>
      </c>
      <c r="I5" s="16">
        <v>43.64</v>
      </c>
      <c r="J5" s="16">
        <v>1.91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0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0</v>
      </c>
      <c r="T5" s="15"/>
      <c r="U5" s="15"/>
      <c r="V5" s="3">
        <f>(I5*J5)-L5*(K5-1)-I5</f>
        <v>39.712400000000002</v>
      </c>
      <c r="W5" s="3">
        <f>I5*(J5-1) - IF(C5="Betfair",I5*(J5-1) * AB5, 0)</f>
        <v>38.719589999999997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/>
      <c r="AF5" s="15" t="s">
        <v>70</v>
      </c>
      <c r="AG5" s="6"/>
    </row>
    <row r="6" spans="1:33" x14ac:dyDescent="0.25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3" x14ac:dyDescent="0.25">
      <c r="A7" s="6"/>
      <c r="B7" s="6"/>
      <c r="C7" s="6"/>
      <c r="D7" s="6"/>
      <c r="E7" s="6"/>
      <c r="F7" s="3"/>
      <c r="G7" s="18"/>
      <c r="H7" s="3"/>
      <c r="I7" s="16"/>
      <c r="J7" s="17"/>
      <c r="K7" s="18"/>
      <c r="L7" s="18"/>
      <c r="M7" s="3"/>
      <c r="N7" s="3"/>
      <c r="O7" s="3"/>
      <c r="P7" s="3"/>
      <c r="Q7" s="6"/>
      <c r="R7" s="6"/>
      <c r="S7" s="3"/>
      <c r="V7" s="3"/>
      <c r="W7" s="3"/>
      <c r="X7" s="3"/>
      <c r="Y7" s="19"/>
      <c r="Z7" s="19"/>
      <c r="AA7" s="19"/>
      <c r="AB7" s="3"/>
      <c r="AC7" s="6"/>
      <c r="AD7" s="6"/>
      <c r="AE7" s="6"/>
      <c r="AF7" s="6"/>
    </row>
    <row r="8" spans="1:33" x14ac:dyDescent="0.25">
      <c r="A8" s="8"/>
      <c r="B8" s="8"/>
      <c r="C8" s="8"/>
      <c r="D8" s="8"/>
      <c r="E8" s="8"/>
      <c r="F8" s="5"/>
      <c r="G8" s="22"/>
      <c r="H8" s="5"/>
      <c r="I8" s="20"/>
      <c r="J8" s="21"/>
      <c r="K8" s="22"/>
      <c r="L8" s="22"/>
      <c r="M8" s="5"/>
      <c r="N8" s="5"/>
      <c r="O8" s="5"/>
      <c r="P8" s="5"/>
      <c r="Q8" s="8"/>
      <c r="R8" s="8"/>
      <c r="S8" s="5"/>
      <c r="V8" s="5"/>
      <c r="W8" s="5"/>
      <c r="X8" s="5"/>
      <c r="Y8" s="7"/>
      <c r="Z8" s="7"/>
      <c r="AA8" s="7"/>
      <c r="AB8" s="5"/>
      <c r="AC8" s="8"/>
      <c r="AD8" s="8"/>
      <c r="AE8" s="8"/>
      <c r="AF8" s="8"/>
    </row>
    <row r="9" spans="1:33" x14ac:dyDescent="0.25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100000">
    <cfRule type="containsBlanks" dxfId="5" priority="1">
      <formula>LEN(TRIM(G3))=0</formula>
    </cfRule>
  </conditionalFormatting>
  <conditionalFormatting sqref="I3:I100000">
    <cfRule type="containsBlanks" dxfId="4" priority="2">
      <formula>LEN(TRIM(I3))=0</formula>
    </cfRule>
  </conditionalFormatting>
  <conditionalFormatting sqref="J3:J100000">
    <cfRule type="containsBlanks" dxfId="3" priority="3">
      <formula>LEN(TRIM(J3))=0</formula>
    </cfRule>
  </conditionalFormatting>
  <conditionalFormatting sqref="M3:M100000">
    <cfRule type="containsBlanks" dxfId="2" priority="4">
      <formula>LEN(TRIM(M3))=0</formula>
    </cfRule>
  </conditionalFormatting>
  <conditionalFormatting sqref="N3:N100000">
    <cfRule type="containsBlanks" dxfId="1" priority="5">
      <formula>LEN(TRIM(N3))=0</formula>
    </cfRule>
  </conditionalFormatting>
  <conditionalFormatting sqref="O3:O100000">
    <cfRule type="containsBlanks" dxfId="0" priority="6">
      <formula>LEN(TRIM(O3))=0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5" r:id="rId3" xr:uid="{00000000-0004-0000-0100-000002000000}"/>
  </hyperlinks>
  <pageMargins left="0.7" right="0.7" top="0.75" bottom="0.75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2018-09-22T00:19:48Z</dcterms:created>
  <dcterms:modified xsi:type="dcterms:W3CDTF">2018-09-22T00:21:18Z</dcterms:modified>
</cp:coreProperties>
</file>